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gerl\Dropbox\"/>
    </mc:Choice>
  </mc:AlternateContent>
  <workbookProtection workbookAlgorithmName="SHA-512" workbookHashValue="khFbgx9nnPRxresqPDT1mXnt63xWXxBj9Rs+A6EWBxgs3kxe14lsyq5pK16lhdtvVeAtF+CgEUq05yDiSr3EHw==" workbookSaltValue="SHYrknLRVzu86gRovJTSlQ==" workbookSpinCount="100000" lockStructure="1"/>
  <bookViews>
    <workbookView xWindow="480" yWindow="315" windowWidth="24555" windowHeight="12015"/>
  </bookViews>
  <sheets>
    <sheet name="Tabelle1" sheetId="1" r:id="rId1"/>
    <sheet name="Tabelle2" sheetId="2" r:id="rId2"/>
    <sheet name="Tabelle3" sheetId="3" r:id="rId3"/>
  </sheets>
  <calcPr calcId="152511"/>
  <customWorkbookViews>
    <customWorkbookView name="Magerl, Markus - Persönliche Ansicht" guid="{6EDED0FA-0A0D-4424-893F-9B0A4A3C0C2B}" mergeInterval="0" personalView="1" maximized="1" windowWidth="1680" windowHeight="827" activeSheetId="1"/>
  </customWorkbookViews>
</workbook>
</file>

<file path=xl/calcChain.xml><?xml version="1.0" encoding="utf-8"?>
<calcChain xmlns="http://schemas.openxmlformats.org/spreadsheetml/2006/main">
  <c r="M23" i="1" l="1"/>
  <c r="G31" i="1"/>
  <c r="G28" i="1"/>
  <c r="G29" i="1"/>
  <c r="G30" i="1"/>
  <c r="G27" i="1"/>
  <c r="Q21" i="1"/>
  <c r="M22" i="1"/>
  <c r="M21" i="1"/>
  <c r="R20" i="1"/>
  <c r="Q25" i="1"/>
  <c r="Q24" i="1"/>
  <c r="Q23" i="1"/>
  <c r="Q22" i="1"/>
  <c r="P25" i="1"/>
  <c r="P24" i="1"/>
  <c r="P23" i="1"/>
  <c r="P22" i="1"/>
  <c r="P21" i="1"/>
  <c r="O25" i="1"/>
  <c r="O24" i="1"/>
  <c r="O23" i="1"/>
  <c r="O22" i="1"/>
  <c r="O21" i="1"/>
  <c r="N25" i="1"/>
  <c r="N24" i="1"/>
  <c r="N23" i="1"/>
  <c r="N22" i="1"/>
  <c r="N21" i="1"/>
  <c r="R4" i="1"/>
  <c r="L4" i="1" s="1"/>
  <c r="M25" i="1"/>
  <c r="M2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L20" i="1" l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2" i="1"/>
  <c r="K12" i="1"/>
  <c r="L11" i="1"/>
  <c r="K11" i="1"/>
  <c r="L13" i="1"/>
  <c r="K13" i="1"/>
  <c r="L10" i="1"/>
  <c r="K10" i="1"/>
  <c r="L9" i="1"/>
  <c r="K9" i="1"/>
  <c r="L7" i="1"/>
  <c r="K7" i="1"/>
  <c r="L8" i="1"/>
  <c r="K8" i="1"/>
  <c r="L6" i="1"/>
  <c r="K6" i="1"/>
  <c r="L5" i="1"/>
  <c r="K5" i="1"/>
  <c r="K4" i="1"/>
  <c r="T23" i="1"/>
  <c r="J28" i="1" s="1"/>
  <c r="T24" i="1"/>
  <c r="J29" i="1" s="1"/>
  <c r="T25" i="1"/>
  <c r="B30" i="1" s="1"/>
  <c r="L30" i="1" s="1"/>
  <c r="T22" i="1"/>
  <c r="J27" i="1" s="1"/>
  <c r="B28" i="1"/>
  <c r="L28" i="1" s="1"/>
  <c r="T21" i="1"/>
  <c r="J31" i="1" s="1"/>
  <c r="J30" i="1" l="1"/>
  <c r="B29" i="1"/>
  <c r="L29" i="1" s="1"/>
  <c r="B31" i="1"/>
  <c r="L31" i="1" s="1"/>
  <c r="B27" i="1"/>
  <c r="L27" i="1" s="1"/>
</calcChain>
</file>

<file path=xl/sharedStrings.xml><?xml version="1.0" encoding="utf-8"?>
<sst xmlns="http://schemas.openxmlformats.org/spreadsheetml/2006/main" count="58" uniqueCount="36">
  <si>
    <t>selten</t>
  </si>
  <si>
    <t>gelegentlich</t>
  </si>
  <si>
    <t>oft</t>
  </si>
  <si>
    <t>sehr oft</t>
  </si>
  <si>
    <t>Total</t>
  </si>
  <si>
    <t>Functioning</t>
  </si>
  <si>
    <t>Fatigue/Mood</t>
  </si>
  <si>
    <t>Fear/Shame</t>
  </si>
  <si>
    <t>Nutrition</t>
  </si>
  <si>
    <t>Es wurden</t>
  </si>
  <si>
    <t>von</t>
  </si>
  <si>
    <t xml:space="preserve">Fragen in der </t>
  </si>
  <si>
    <t>Domain</t>
  </si>
  <si>
    <t xml:space="preserve">Fragen  </t>
  </si>
  <si>
    <t>beantwortet.</t>
  </si>
  <si>
    <t>Der Score ist: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</si>
  <si>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</si>
  <si>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</si>
  <si>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</si>
  <si>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</si>
  <si>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</si>
  <si>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</si>
  <si>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</si>
  <si>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</si>
  <si>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</si>
  <si>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</si>
  <si>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</si>
  <si>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</si>
  <si>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</si>
  <si>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</si>
  <si>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</si>
  <si>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</si>
  <si>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</si>
  <si>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 xml:space="preserve">nie </t>
  </si>
  <si>
    <t xml:space="preserve">Bitte übertragen Sie die Daten vom ausgefüllten AE-QoL Bogen in das grüne Feld. </t>
  </si>
  <si>
    <t>Die Auswertung wird dann im orangenen Feld unten angezeigt.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</si>
</sst>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0" tint="-0.249977111117893"/>
      </top>
      <bottom style="thin">
        <color theme="6"/>
      </bottom>
      <diagonal/>
    </border>
    <border>
      <left/>
      <right style="thin">
        <color theme="0" tint="-0.249977111117893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5" borderId="0" xfId="0" applyFill="1" applyProtection="1">
      <protection locked="0" hidden="1"/>
    </xf>
    <xf numFmtId="0" fontId="0" fillId="5" borderId="0" xfId="0" applyFill="1" applyBorder="1" applyProtection="1">
      <protection locked="0" hidden="1"/>
    </xf>
    <xf numFmtId="0" fontId="2" fillId="5" borderId="0" xfId="0" applyFont="1" applyFill="1" applyBorder="1" applyAlignment="1" applyProtection="1">
      <alignment horizontal="center"/>
      <protection locked="0" hidden="1"/>
    </xf>
    <xf numFmtId="0" fontId="2" fillId="5" borderId="0" xfId="0" applyFont="1" applyFill="1" applyAlignment="1" applyProtection="1">
      <alignment horizontal="center"/>
      <protection locked="0" hidden="1"/>
    </xf>
    <xf numFmtId="0" fontId="0" fillId="5" borderId="0" xfId="0" applyFont="1" applyFill="1" applyProtection="1">
      <protection locked="0" hidden="1"/>
    </xf>
    <xf numFmtId="0" fontId="5" fillId="5" borderId="0" xfId="0" applyFont="1" applyFill="1" applyProtection="1">
      <protection locked="0" hidden="1"/>
    </xf>
    <xf numFmtId="0" fontId="0" fillId="0" borderId="0" xfId="0" applyProtection="1">
      <protection locked="0" hidden="1"/>
    </xf>
    <xf numFmtId="0" fontId="4" fillId="5" borderId="0" xfId="0" applyFont="1" applyFill="1" applyProtection="1">
      <protection locked="0" hidden="1"/>
    </xf>
    <xf numFmtId="0" fontId="0" fillId="3" borderId="0" xfId="0" applyFill="1" applyBorder="1" applyProtection="1">
      <protection locked="0" hidden="1"/>
    </xf>
    <xf numFmtId="0" fontId="4" fillId="2" borderId="0" xfId="0" applyFont="1" applyFill="1" applyProtection="1">
      <protection locked="0" hidden="1"/>
    </xf>
    <xf numFmtId="0" fontId="5" fillId="5" borderId="0" xfId="0" applyNumberFormat="1" applyFont="1" applyFill="1" applyProtection="1"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horizontal="center"/>
      <protection locked="0" hidden="1"/>
    </xf>
    <xf numFmtId="9" fontId="0" fillId="4" borderId="0" xfId="1" applyFont="1" applyFill="1" applyAlignment="1" applyProtection="1">
      <alignment horizontal="center"/>
      <protection locked="0" hidden="1"/>
    </xf>
    <xf numFmtId="0" fontId="0" fillId="4" borderId="0" xfId="0" applyFont="1" applyFill="1" applyProtection="1">
      <protection locked="0" hidden="1"/>
    </xf>
    <xf numFmtId="0" fontId="2" fillId="4" borderId="0" xfId="0" applyFont="1" applyFill="1" applyProtection="1">
      <protection locked="0" hidden="1"/>
    </xf>
    <xf numFmtId="0" fontId="2" fillId="4" borderId="0" xfId="0" applyFont="1" applyFill="1" applyAlignment="1" applyProtection="1">
      <alignment horizontal="center"/>
      <protection locked="0" hidden="1"/>
    </xf>
    <xf numFmtId="9" fontId="3" fillId="4" borderId="0" xfId="1" applyFont="1" applyFill="1" applyAlignment="1" applyProtection="1">
      <alignment horizontal="center"/>
      <protection locked="0" hidden="1"/>
    </xf>
    <xf numFmtId="0" fontId="2" fillId="5" borderId="0" xfId="0" applyFont="1" applyFill="1" applyProtection="1">
      <protection locked="0" hidden="1"/>
    </xf>
    <xf numFmtId="0" fontId="0" fillId="3" borderId="2" xfId="0" applyFill="1" applyBorder="1" applyProtection="1">
      <protection locked="0" hidden="1"/>
    </xf>
    <xf numFmtId="0" fontId="0" fillId="3" borderId="3" xfId="0" applyFill="1" applyBorder="1" applyProtection="1">
      <protection locked="0" hidden="1"/>
    </xf>
    <xf numFmtId="0" fontId="0" fillId="3" borderId="4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6" xfId="0" applyFill="1" applyBorder="1" applyAlignment="1" applyProtection="1">
      <alignment horizontal="center"/>
      <protection locked="0" hidden="1"/>
    </xf>
    <xf numFmtId="0" fontId="0" fillId="5" borderId="5" xfId="0" applyFill="1" applyBorder="1" applyProtection="1">
      <protection locked="0" hidden="1"/>
    </xf>
    <xf numFmtId="0" fontId="0" fillId="3" borderId="7" xfId="0" applyFill="1" applyBorder="1" applyProtection="1">
      <protection locked="0" hidden="1"/>
    </xf>
    <xf numFmtId="0" fontId="0" fillId="3" borderId="6" xfId="0" applyFill="1" applyBorder="1" applyProtection="1">
      <protection locked="0" hidden="1"/>
    </xf>
    <xf numFmtId="0" fontId="0" fillId="5" borderId="8" xfId="0" applyFill="1" applyBorder="1" applyAlignment="1" applyProtection="1">
      <alignment horizontal="center"/>
      <protection locked="0"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M$4" lockText="1" noThreeD="1"/>
</file>

<file path=xl/ctrlProps/ctrlProp10.xml><?xml version="1.0" encoding="utf-8"?>
<formControlPr xmlns="http://schemas.microsoft.com/office/spreadsheetml/2009/9/main" objectType="CheckBox" fmlaLink="$Q$5" lockText="1" noThreeD="1"/>
</file>

<file path=xl/ctrlProps/ctrlProp11.xml><?xml version="1.0" encoding="utf-8"?>
<formControlPr xmlns="http://schemas.microsoft.com/office/spreadsheetml/2009/9/main" objectType="CheckBox" fmlaLink="$M$6" lockText="1" noThreeD="1"/>
</file>

<file path=xl/ctrlProps/ctrlProp12.xml><?xml version="1.0" encoding="utf-8"?>
<formControlPr xmlns="http://schemas.microsoft.com/office/spreadsheetml/2009/9/main" objectType="CheckBox" fmlaLink="$N$6" lockText="1" noThreeD="1"/>
</file>

<file path=xl/ctrlProps/ctrlProp13.xml><?xml version="1.0" encoding="utf-8"?>
<formControlPr xmlns="http://schemas.microsoft.com/office/spreadsheetml/2009/9/main" objectType="CheckBox" fmlaLink="$O$6" lockText="1" noThreeD="1"/>
</file>

<file path=xl/ctrlProps/ctrlProp14.xml><?xml version="1.0" encoding="utf-8"?>
<formControlPr xmlns="http://schemas.microsoft.com/office/spreadsheetml/2009/9/main" objectType="CheckBox" fmlaLink="$P$6" lockText="1" noThreeD="1"/>
</file>

<file path=xl/ctrlProps/ctrlProp15.xml><?xml version="1.0" encoding="utf-8"?>
<formControlPr xmlns="http://schemas.microsoft.com/office/spreadsheetml/2009/9/main" objectType="CheckBox" fmlaLink="$Q$6" lockText="1" noThreeD="1"/>
</file>

<file path=xl/ctrlProps/ctrlProp16.xml><?xml version="1.0" encoding="utf-8"?>
<formControlPr xmlns="http://schemas.microsoft.com/office/spreadsheetml/2009/9/main" objectType="CheckBox" fmlaLink="$M$7" lockText="1" noThreeD="1"/>
</file>

<file path=xl/ctrlProps/ctrlProp17.xml><?xml version="1.0" encoding="utf-8"?>
<formControlPr xmlns="http://schemas.microsoft.com/office/spreadsheetml/2009/9/main" objectType="CheckBox" fmlaLink="$N$7" lockText="1" noThreeD="1"/>
</file>

<file path=xl/ctrlProps/ctrlProp18.xml><?xml version="1.0" encoding="utf-8"?>
<formControlPr xmlns="http://schemas.microsoft.com/office/spreadsheetml/2009/9/main" objectType="CheckBox" fmlaLink="$O$7" lockText="1" noThreeD="1"/>
</file>

<file path=xl/ctrlProps/ctrlProp19.xml><?xml version="1.0" encoding="utf-8"?>
<formControlPr xmlns="http://schemas.microsoft.com/office/spreadsheetml/2009/9/main" objectType="CheckBox" fmlaLink="$P$7" lockText="1" noThreeD="1"/>
</file>

<file path=xl/ctrlProps/ctrlProp2.xml><?xml version="1.0" encoding="utf-8"?>
<formControlPr xmlns="http://schemas.microsoft.com/office/spreadsheetml/2009/9/main" objectType="CheckBox" fmlaLink="$N$4" lockText="1" noThreeD="1"/>
</file>

<file path=xl/ctrlProps/ctrlProp20.xml><?xml version="1.0" encoding="utf-8"?>
<formControlPr xmlns="http://schemas.microsoft.com/office/spreadsheetml/2009/9/main" objectType="CheckBox" fmlaLink="$Q$7" lockText="1" noThreeD="1"/>
</file>

<file path=xl/ctrlProps/ctrlProp21.xml><?xml version="1.0" encoding="utf-8"?>
<formControlPr xmlns="http://schemas.microsoft.com/office/spreadsheetml/2009/9/main" objectType="CheckBox" fmlaLink="$M$8" lockText="1" noThreeD="1"/>
</file>

<file path=xl/ctrlProps/ctrlProp22.xml><?xml version="1.0" encoding="utf-8"?>
<formControlPr xmlns="http://schemas.microsoft.com/office/spreadsheetml/2009/9/main" objectType="CheckBox" fmlaLink="$N$8" lockText="1" noThreeD="1"/>
</file>

<file path=xl/ctrlProps/ctrlProp23.xml><?xml version="1.0" encoding="utf-8"?>
<formControlPr xmlns="http://schemas.microsoft.com/office/spreadsheetml/2009/9/main" objectType="CheckBox" fmlaLink="$O$8" lockText="1" noThreeD="1"/>
</file>

<file path=xl/ctrlProps/ctrlProp24.xml><?xml version="1.0" encoding="utf-8"?>
<formControlPr xmlns="http://schemas.microsoft.com/office/spreadsheetml/2009/9/main" objectType="CheckBox" fmlaLink="$P$8" lockText="1" noThreeD="1"/>
</file>

<file path=xl/ctrlProps/ctrlProp25.xml><?xml version="1.0" encoding="utf-8"?>
<formControlPr xmlns="http://schemas.microsoft.com/office/spreadsheetml/2009/9/main" objectType="CheckBox" fmlaLink="$Q$8" lockText="1" noThreeD="1"/>
</file>

<file path=xl/ctrlProps/ctrlProp26.xml><?xml version="1.0" encoding="utf-8"?>
<formControlPr xmlns="http://schemas.microsoft.com/office/spreadsheetml/2009/9/main" objectType="CheckBox" fmlaLink="$M$9" lockText="1" noThreeD="1"/>
</file>

<file path=xl/ctrlProps/ctrlProp27.xml><?xml version="1.0" encoding="utf-8"?>
<formControlPr xmlns="http://schemas.microsoft.com/office/spreadsheetml/2009/9/main" objectType="CheckBox" fmlaLink="$N$9" lockText="1" noThreeD="1"/>
</file>

<file path=xl/ctrlProps/ctrlProp28.xml><?xml version="1.0" encoding="utf-8"?>
<formControlPr xmlns="http://schemas.microsoft.com/office/spreadsheetml/2009/9/main" objectType="CheckBox" fmlaLink="$O$9" lockText="1" noThreeD="1"/>
</file>

<file path=xl/ctrlProps/ctrlProp29.xml><?xml version="1.0" encoding="utf-8"?>
<formControlPr xmlns="http://schemas.microsoft.com/office/spreadsheetml/2009/9/main" objectType="CheckBox" fmlaLink="$P$9" lockText="1" noThreeD="1"/>
</file>

<file path=xl/ctrlProps/ctrlProp3.xml><?xml version="1.0" encoding="utf-8"?>
<formControlPr xmlns="http://schemas.microsoft.com/office/spreadsheetml/2009/9/main" objectType="CheckBox" fmlaLink="$O$4" lockText="1" noThreeD="1"/>
</file>

<file path=xl/ctrlProps/ctrlProp30.xml><?xml version="1.0" encoding="utf-8"?>
<formControlPr xmlns="http://schemas.microsoft.com/office/spreadsheetml/2009/9/main" objectType="CheckBox" fmlaLink="$Q$9" lockText="1" noThreeD="1"/>
</file>

<file path=xl/ctrlProps/ctrlProp31.xml><?xml version="1.0" encoding="utf-8"?>
<formControlPr xmlns="http://schemas.microsoft.com/office/spreadsheetml/2009/9/main" objectType="CheckBox" fmlaLink="$M$10" lockText="1" noThreeD="1"/>
</file>

<file path=xl/ctrlProps/ctrlProp32.xml><?xml version="1.0" encoding="utf-8"?>
<formControlPr xmlns="http://schemas.microsoft.com/office/spreadsheetml/2009/9/main" objectType="CheckBox" fmlaLink="$N$10" lockText="1" noThreeD="1"/>
</file>

<file path=xl/ctrlProps/ctrlProp33.xml><?xml version="1.0" encoding="utf-8"?>
<formControlPr xmlns="http://schemas.microsoft.com/office/spreadsheetml/2009/9/main" objectType="CheckBox" fmlaLink="$O$10" lockText="1" noThreeD="1"/>
</file>

<file path=xl/ctrlProps/ctrlProp34.xml><?xml version="1.0" encoding="utf-8"?>
<formControlPr xmlns="http://schemas.microsoft.com/office/spreadsheetml/2009/9/main" objectType="CheckBox" fmlaLink="$P$10" lockText="1" noThreeD="1"/>
</file>

<file path=xl/ctrlProps/ctrlProp35.xml><?xml version="1.0" encoding="utf-8"?>
<formControlPr xmlns="http://schemas.microsoft.com/office/spreadsheetml/2009/9/main" objectType="CheckBox" fmlaLink="$Q$10" lockText="1" noThreeD="1"/>
</file>

<file path=xl/ctrlProps/ctrlProp36.xml><?xml version="1.0" encoding="utf-8"?>
<formControlPr xmlns="http://schemas.microsoft.com/office/spreadsheetml/2009/9/main" objectType="CheckBox" fmlaLink="$M$11" lockText="1" noThreeD="1"/>
</file>

<file path=xl/ctrlProps/ctrlProp37.xml><?xml version="1.0" encoding="utf-8"?>
<formControlPr xmlns="http://schemas.microsoft.com/office/spreadsheetml/2009/9/main" objectType="CheckBox" fmlaLink="$N$11" lockText="1" noThreeD="1"/>
</file>

<file path=xl/ctrlProps/ctrlProp38.xml><?xml version="1.0" encoding="utf-8"?>
<formControlPr xmlns="http://schemas.microsoft.com/office/spreadsheetml/2009/9/main" objectType="CheckBox" fmlaLink="$O$11" lockText="1" noThreeD="1"/>
</file>

<file path=xl/ctrlProps/ctrlProp39.xml><?xml version="1.0" encoding="utf-8"?>
<formControlPr xmlns="http://schemas.microsoft.com/office/spreadsheetml/2009/9/main" objectType="CheckBox" fmlaLink="$P$11" lockText="1" noThreeD="1"/>
</file>

<file path=xl/ctrlProps/ctrlProp4.xml><?xml version="1.0" encoding="utf-8"?>
<formControlPr xmlns="http://schemas.microsoft.com/office/spreadsheetml/2009/9/main" objectType="CheckBox" fmlaLink="$P$4" lockText="1" noThreeD="1"/>
</file>

<file path=xl/ctrlProps/ctrlProp40.xml><?xml version="1.0" encoding="utf-8"?>
<formControlPr xmlns="http://schemas.microsoft.com/office/spreadsheetml/2009/9/main" objectType="CheckBox" fmlaLink="$Q$11" lockText="1" noThreeD="1"/>
</file>

<file path=xl/ctrlProps/ctrlProp41.xml><?xml version="1.0" encoding="utf-8"?>
<formControlPr xmlns="http://schemas.microsoft.com/office/spreadsheetml/2009/9/main" objectType="CheckBox" fmlaLink="$M$12" lockText="1" noThreeD="1"/>
</file>

<file path=xl/ctrlProps/ctrlProp42.xml><?xml version="1.0" encoding="utf-8"?>
<formControlPr xmlns="http://schemas.microsoft.com/office/spreadsheetml/2009/9/main" objectType="CheckBox" fmlaLink="$N$12" lockText="1" noThreeD="1"/>
</file>

<file path=xl/ctrlProps/ctrlProp43.xml><?xml version="1.0" encoding="utf-8"?>
<formControlPr xmlns="http://schemas.microsoft.com/office/spreadsheetml/2009/9/main" objectType="CheckBox" fmlaLink="$O$12" lockText="1" noThreeD="1"/>
</file>

<file path=xl/ctrlProps/ctrlProp44.xml><?xml version="1.0" encoding="utf-8"?>
<formControlPr xmlns="http://schemas.microsoft.com/office/spreadsheetml/2009/9/main" objectType="CheckBox" fmlaLink="$P$12" lockText="1" noThreeD="1"/>
</file>

<file path=xl/ctrlProps/ctrlProp45.xml><?xml version="1.0" encoding="utf-8"?>
<formControlPr xmlns="http://schemas.microsoft.com/office/spreadsheetml/2009/9/main" objectType="CheckBox" fmlaLink="$Q$12" lockText="1" noThreeD="1"/>
</file>

<file path=xl/ctrlProps/ctrlProp46.xml><?xml version="1.0" encoding="utf-8"?>
<formControlPr xmlns="http://schemas.microsoft.com/office/spreadsheetml/2009/9/main" objectType="CheckBox" fmlaLink="$M$13" lockText="1" noThreeD="1"/>
</file>

<file path=xl/ctrlProps/ctrlProp47.xml><?xml version="1.0" encoding="utf-8"?>
<formControlPr xmlns="http://schemas.microsoft.com/office/spreadsheetml/2009/9/main" objectType="CheckBox" fmlaLink="$N$13" lockText="1" noThreeD="1"/>
</file>

<file path=xl/ctrlProps/ctrlProp48.xml><?xml version="1.0" encoding="utf-8"?>
<formControlPr xmlns="http://schemas.microsoft.com/office/spreadsheetml/2009/9/main" objectType="CheckBox" fmlaLink="$O$13" lockText="1" noThreeD="1"/>
</file>

<file path=xl/ctrlProps/ctrlProp49.xml><?xml version="1.0" encoding="utf-8"?>
<formControlPr xmlns="http://schemas.microsoft.com/office/spreadsheetml/2009/9/main" objectType="CheckBox" fmlaLink="$P$13" lockText="1" noThreeD="1"/>
</file>

<file path=xl/ctrlProps/ctrlProp5.xml><?xml version="1.0" encoding="utf-8"?>
<formControlPr xmlns="http://schemas.microsoft.com/office/spreadsheetml/2009/9/main" objectType="CheckBox" fmlaLink="$Q$4" lockText="1" noThreeD="1"/>
</file>

<file path=xl/ctrlProps/ctrlProp50.xml><?xml version="1.0" encoding="utf-8"?>
<formControlPr xmlns="http://schemas.microsoft.com/office/spreadsheetml/2009/9/main" objectType="CheckBox" fmlaLink="$Q$13" lockText="1" noThreeD="1"/>
</file>

<file path=xl/ctrlProps/ctrlProp51.xml><?xml version="1.0" encoding="utf-8"?>
<formControlPr xmlns="http://schemas.microsoft.com/office/spreadsheetml/2009/9/main" objectType="CheckBox" fmlaLink="$M$14" lockText="1" noThreeD="1"/>
</file>

<file path=xl/ctrlProps/ctrlProp52.xml><?xml version="1.0" encoding="utf-8"?>
<formControlPr xmlns="http://schemas.microsoft.com/office/spreadsheetml/2009/9/main" objectType="CheckBox" fmlaLink="$N$14" lockText="1" noThreeD="1"/>
</file>

<file path=xl/ctrlProps/ctrlProp53.xml><?xml version="1.0" encoding="utf-8"?>
<formControlPr xmlns="http://schemas.microsoft.com/office/spreadsheetml/2009/9/main" objectType="CheckBox" fmlaLink="$O$14" lockText="1" noThreeD="1"/>
</file>

<file path=xl/ctrlProps/ctrlProp54.xml><?xml version="1.0" encoding="utf-8"?>
<formControlPr xmlns="http://schemas.microsoft.com/office/spreadsheetml/2009/9/main" objectType="CheckBox" fmlaLink="$P$14" lockText="1" noThreeD="1"/>
</file>

<file path=xl/ctrlProps/ctrlProp55.xml><?xml version="1.0" encoding="utf-8"?>
<formControlPr xmlns="http://schemas.microsoft.com/office/spreadsheetml/2009/9/main" objectType="CheckBox" fmlaLink="$Q$14" lockText="1" noThreeD="1"/>
</file>

<file path=xl/ctrlProps/ctrlProp56.xml><?xml version="1.0" encoding="utf-8"?>
<formControlPr xmlns="http://schemas.microsoft.com/office/spreadsheetml/2009/9/main" objectType="CheckBox" fmlaLink="$M$15" lockText="1" noThreeD="1"/>
</file>

<file path=xl/ctrlProps/ctrlProp57.xml><?xml version="1.0" encoding="utf-8"?>
<formControlPr xmlns="http://schemas.microsoft.com/office/spreadsheetml/2009/9/main" objectType="CheckBox" fmlaLink="$N$15" lockText="1" noThreeD="1"/>
</file>

<file path=xl/ctrlProps/ctrlProp58.xml><?xml version="1.0" encoding="utf-8"?>
<formControlPr xmlns="http://schemas.microsoft.com/office/spreadsheetml/2009/9/main" objectType="CheckBox" fmlaLink="$O$15" lockText="1" noThreeD="1"/>
</file>

<file path=xl/ctrlProps/ctrlProp59.xml><?xml version="1.0" encoding="utf-8"?>
<formControlPr xmlns="http://schemas.microsoft.com/office/spreadsheetml/2009/9/main" objectType="CheckBox" fmlaLink="$P$15" lockText="1" noThreeD="1"/>
</file>

<file path=xl/ctrlProps/ctrlProp6.xml><?xml version="1.0" encoding="utf-8"?>
<formControlPr xmlns="http://schemas.microsoft.com/office/spreadsheetml/2009/9/main" objectType="CheckBox" fmlaLink="$M$5" lockText="1" noThreeD="1"/>
</file>

<file path=xl/ctrlProps/ctrlProp60.xml><?xml version="1.0" encoding="utf-8"?>
<formControlPr xmlns="http://schemas.microsoft.com/office/spreadsheetml/2009/9/main" objectType="CheckBox" fmlaLink="$Q$15" lockText="1" noThreeD="1"/>
</file>

<file path=xl/ctrlProps/ctrlProp61.xml><?xml version="1.0" encoding="utf-8"?>
<formControlPr xmlns="http://schemas.microsoft.com/office/spreadsheetml/2009/9/main" objectType="CheckBox" fmlaLink="$M$16" lockText="1" noThreeD="1"/>
</file>

<file path=xl/ctrlProps/ctrlProp62.xml><?xml version="1.0" encoding="utf-8"?>
<formControlPr xmlns="http://schemas.microsoft.com/office/spreadsheetml/2009/9/main" objectType="CheckBox" fmlaLink="$N$16" lockText="1" noThreeD="1"/>
</file>

<file path=xl/ctrlProps/ctrlProp63.xml><?xml version="1.0" encoding="utf-8"?>
<formControlPr xmlns="http://schemas.microsoft.com/office/spreadsheetml/2009/9/main" objectType="CheckBox" fmlaLink="$O$16" lockText="1" noThreeD="1"/>
</file>

<file path=xl/ctrlProps/ctrlProp64.xml><?xml version="1.0" encoding="utf-8"?>
<formControlPr xmlns="http://schemas.microsoft.com/office/spreadsheetml/2009/9/main" objectType="CheckBox" fmlaLink="$P$16" lockText="1" noThreeD="1"/>
</file>

<file path=xl/ctrlProps/ctrlProp65.xml><?xml version="1.0" encoding="utf-8"?>
<formControlPr xmlns="http://schemas.microsoft.com/office/spreadsheetml/2009/9/main" objectType="CheckBox" fmlaLink="$Q$16" lockText="1" noThreeD="1"/>
</file>

<file path=xl/ctrlProps/ctrlProp66.xml><?xml version="1.0" encoding="utf-8"?>
<formControlPr xmlns="http://schemas.microsoft.com/office/spreadsheetml/2009/9/main" objectType="CheckBox" fmlaLink="$M$17" lockText="1" noThreeD="1"/>
</file>

<file path=xl/ctrlProps/ctrlProp67.xml><?xml version="1.0" encoding="utf-8"?>
<formControlPr xmlns="http://schemas.microsoft.com/office/spreadsheetml/2009/9/main" objectType="CheckBox" fmlaLink="$N$17" lockText="1" noThreeD="1"/>
</file>

<file path=xl/ctrlProps/ctrlProp68.xml><?xml version="1.0" encoding="utf-8"?>
<formControlPr xmlns="http://schemas.microsoft.com/office/spreadsheetml/2009/9/main" objectType="CheckBox" fmlaLink="$O$17" lockText="1" noThreeD="1"/>
</file>

<file path=xl/ctrlProps/ctrlProp69.xml><?xml version="1.0" encoding="utf-8"?>
<formControlPr xmlns="http://schemas.microsoft.com/office/spreadsheetml/2009/9/main" objectType="CheckBox" fmlaLink="$P$17" lockText="1" noThreeD="1"/>
</file>

<file path=xl/ctrlProps/ctrlProp7.xml><?xml version="1.0" encoding="utf-8"?>
<formControlPr xmlns="http://schemas.microsoft.com/office/spreadsheetml/2009/9/main" objectType="CheckBox" fmlaLink="$N$5" lockText="1" noThreeD="1"/>
</file>

<file path=xl/ctrlProps/ctrlProp70.xml><?xml version="1.0" encoding="utf-8"?>
<formControlPr xmlns="http://schemas.microsoft.com/office/spreadsheetml/2009/9/main" objectType="CheckBox" fmlaLink="$Q$17" lockText="1" noThreeD="1"/>
</file>

<file path=xl/ctrlProps/ctrlProp71.xml><?xml version="1.0" encoding="utf-8"?>
<formControlPr xmlns="http://schemas.microsoft.com/office/spreadsheetml/2009/9/main" objectType="CheckBox" fmlaLink="$M$18" lockText="1" noThreeD="1"/>
</file>

<file path=xl/ctrlProps/ctrlProp72.xml><?xml version="1.0" encoding="utf-8"?>
<formControlPr xmlns="http://schemas.microsoft.com/office/spreadsheetml/2009/9/main" objectType="CheckBox" fmlaLink="$N$18" lockText="1" noThreeD="1"/>
</file>

<file path=xl/ctrlProps/ctrlProp73.xml><?xml version="1.0" encoding="utf-8"?>
<formControlPr xmlns="http://schemas.microsoft.com/office/spreadsheetml/2009/9/main" objectType="CheckBox" fmlaLink="$O$18" lockText="1" noThreeD="1"/>
</file>

<file path=xl/ctrlProps/ctrlProp74.xml><?xml version="1.0" encoding="utf-8"?>
<formControlPr xmlns="http://schemas.microsoft.com/office/spreadsheetml/2009/9/main" objectType="CheckBox" fmlaLink="$P$18" lockText="1" noThreeD="1"/>
</file>

<file path=xl/ctrlProps/ctrlProp75.xml><?xml version="1.0" encoding="utf-8"?>
<formControlPr xmlns="http://schemas.microsoft.com/office/spreadsheetml/2009/9/main" objectType="CheckBox" fmlaLink="$Q$18" lockText="1" noThreeD="1"/>
</file>

<file path=xl/ctrlProps/ctrlProp76.xml><?xml version="1.0" encoding="utf-8"?>
<formControlPr xmlns="http://schemas.microsoft.com/office/spreadsheetml/2009/9/main" objectType="CheckBox" fmlaLink="$M$19" lockText="1" noThreeD="1"/>
</file>

<file path=xl/ctrlProps/ctrlProp77.xml><?xml version="1.0" encoding="utf-8"?>
<formControlPr xmlns="http://schemas.microsoft.com/office/spreadsheetml/2009/9/main" objectType="CheckBox" fmlaLink="$N$19" lockText="1" noThreeD="1"/>
</file>

<file path=xl/ctrlProps/ctrlProp78.xml><?xml version="1.0" encoding="utf-8"?>
<formControlPr xmlns="http://schemas.microsoft.com/office/spreadsheetml/2009/9/main" objectType="CheckBox" fmlaLink="$O$19" lockText="1" noThreeD="1"/>
</file>

<file path=xl/ctrlProps/ctrlProp79.xml><?xml version="1.0" encoding="utf-8"?>
<formControlPr xmlns="http://schemas.microsoft.com/office/spreadsheetml/2009/9/main" objectType="CheckBox" fmlaLink="$P$19" lockText="1" noThreeD="1"/>
</file>

<file path=xl/ctrlProps/ctrlProp8.xml><?xml version="1.0" encoding="utf-8"?>
<formControlPr xmlns="http://schemas.microsoft.com/office/spreadsheetml/2009/9/main" objectType="CheckBox" fmlaLink="$O$5" lockText="1" noThreeD="1"/>
</file>

<file path=xl/ctrlProps/ctrlProp80.xml><?xml version="1.0" encoding="utf-8"?>
<formControlPr xmlns="http://schemas.microsoft.com/office/spreadsheetml/2009/9/main" objectType="CheckBox" fmlaLink="$Q$19" lockText="1" noThreeD="1"/>
</file>

<file path=xl/ctrlProps/ctrlProp81.xml><?xml version="1.0" encoding="utf-8"?>
<formControlPr xmlns="http://schemas.microsoft.com/office/spreadsheetml/2009/9/main" objectType="CheckBox" fmlaLink="$M$20" lockText="1" noThreeD="1"/>
</file>

<file path=xl/ctrlProps/ctrlProp82.xml><?xml version="1.0" encoding="utf-8"?>
<formControlPr xmlns="http://schemas.microsoft.com/office/spreadsheetml/2009/9/main" objectType="CheckBox" fmlaLink="$N$20" lockText="1" noThreeD="1"/>
</file>

<file path=xl/ctrlProps/ctrlProp83.xml><?xml version="1.0" encoding="utf-8"?>
<formControlPr xmlns="http://schemas.microsoft.com/office/spreadsheetml/2009/9/main" objectType="CheckBox" fmlaLink="$O$20" lockText="1" noThreeD="1"/>
</file>

<file path=xl/ctrlProps/ctrlProp84.xml><?xml version="1.0" encoding="utf-8"?>
<formControlPr xmlns="http://schemas.microsoft.com/office/spreadsheetml/2009/9/main" objectType="CheckBox" fmlaLink="$P$20" lockText="1" noThreeD="1"/>
</file>

<file path=xl/ctrlProps/ctrlProp85.xml><?xml version="1.0" encoding="utf-8"?>
<formControlPr xmlns="http://schemas.microsoft.com/office/spreadsheetml/2009/9/main" objectType="CheckBox" fmlaLink="$Q$20" lockText="1" noThreeD="1"/>
</file>

<file path=xl/ctrlProps/ctrlProp9.xml><?xml version="1.0" encoding="utf-8"?>
<formControlPr xmlns="http://schemas.microsoft.com/office/spreadsheetml/2009/9/main" objectType="CheckBox" fmlaLink="$P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</xdr:row>
          <xdr:rowOff>180975</xdr:rowOff>
        </xdr:from>
        <xdr:to>
          <xdr:col>5</xdr:col>
          <xdr:colOff>600075</xdr:colOff>
          <xdr:row>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</xdr:row>
          <xdr:rowOff>180975</xdr:rowOff>
        </xdr:from>
        <xdr:to>
          <xdr:col>6</xdr:col>
          <xdr:colOff>590550</xdr:colOff>
          <xdr:row>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</xdr:row>
          <xdr:rowOff>180975</xdr:rowOff>
        </xdr:from>
        <xdr:to>
          <xdr:col>7</xdr:col>
          <xdr:colOff>581025</xdr:colOff>
          <xdr:row>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</xdr:row>
          <xdr:rowOff>180975</xdr:rowOff>
        </xdr:from>
        <xdr:to>
          <xdr:col>8</xdr:col>
          <xdr:colOff>571500</xdr:colOff>
          <xdr:row>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</xdr:row>
          <xdr:rowOff>180975</xdr:rowOff>
        </xdr:from>
        <xdr:to>
          <xdr:col>9</xdr:col>
          <xdr:colOff>600075</xdr:colOff>
          <xdr:row>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3</xdr:row>
          <xdr:rowOff>180975</xdr:rowOff>
        </xdr:from>
        <xdr:to>
          <xdr:col>5</xdr:col>
          <xdr:colOff>600075</xdr:colOff>
          <xdr:row>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180975</xdr:rowOff>
        </xdr:from>
        <xdr:to>
          <xdr:col>6</xdr:col>
          <xdr:colOff>590550</xdr:colOff>
          <xdr:row>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</xdr:row>
          <xdr:rowOff>180975</xdr:rowOff>
        </xdr:from>
        <xdr:to>
          <xdr:col>7</xdr:col>
          <xdr:colOff>581025</xdr:colOff>
          <xdr:row>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</xdr:row>
          <xdr:rowOff>180975</xdr:rowOff>
        </xdr:from>
        <xdr:to>
          <xdr:col>8</xdr:col>
          <xdr:colOff>571500</xdr:colOff>
          <xdr:row>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</xdr:row>
          <xdr:rowOff>180975</xdr:rowOff>
        </xdr:from>
        <xdr:to>
          <xdr:col>9</xdr:col>
          <xdr:colOff>600075</xdr:colOff>
          <xdr:row>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4</xdr:row>
          <xdr:rowOff>180975</xdr:rowOff>
        </xdr:from>
        <xdr:to>
          <xdr:col>5</xdr:col>
          <xdr:colOff>600075</xdr:colOff>
          <xdr:row>6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</xdr:row>
          <xdr:rowOff>180975</xdr:rowOff>
        </xdr:from>
        <xdr:to>
          <xdr:col>6</xdr:col>
          <xdr:colOff>590550</xdr:colOff>
          <xdr:row>6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</xdr:row>
          <xdr:rowOff>180975</xdr:rowOff>
        </xdr:from>
        <xdr:to>
          <xdr:col>7</xdr:col>
          <xdr:colOff>581025</xdr:colOff>
          <xdr:row>6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</xdr:row>
          <xdr:rowOff>180975</xdr:rowOff>
        </xdr:from>
        <xdr:to>
          <xdr:col>8</xdr:col>
          <xdr:colOff>571500</xdr:colOff>
          <xdr:row>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4</xdr:row>
          <xdr:rowOff>180975</xdr:rowOff>
        </xdr:from>
        <xdr:to>
          <xdr:col>9</xdr:col>
          <xdr:colOff>600075</xdr:colOff>
          <xdr:row>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5</xdr:row>
          <xdr:rowOff>180975</xdr:rowOff>
        </xdr:from>
        <xdr:to>
          <xdr:col>5</xdr:col>
          <xdr:colOff>600075</xdr:colOff>
          <xdr:row>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5</xdr:row>
          <xdr:rowOff>180975</xdr:rowOff>
        </xdr:from>
        <xdr:to>
          <xdr:col>6</xdr:col>
          <xdr:colOff>590550</xdr:colOff>
          <xdr:row>7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180975</xdr:rowOff>
        </xdr:from>
        <xdr:to>
          <xdr:col>7</xdr:col>
          <xdr:colOff>581025</xdr:colOff>
          <xdr:row>7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</xdr:row>
          <xdr:rowOff>180975</xdr:rowOff>
        </xdr:from>
        <xdr:to>
          <xdr:col>8</xdr:col>
          <xdr:colOff>571500</xdr:colOff>
          <xdr:row>7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</xdr:row>
          <xdr:rowOff>180975</xdr:rowOff>
        </xdr:from>
        <xdr:to>
          <xdr:col>9</xdr:col>
          <xdr:colOff>600075</xdr:colOff>
          <xdr:row>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6</xdr:row>
          <xdr:rowOff>180975</xdr:rowOff>
        </xdr:from>
        <xdr:to>
          <xdr:col>5</xdr:col>
          <xdr:colOff>600075</xdr:colOff>
          <xdr:row>8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</xdr:row>
          <xdr:rowOff>180975</xdr:rowOff>
        </xdr:from>
        <xdr:to>
          <xdr:col>6</xdr:col>
          <xdr:colOff>590550</xdr:colOff>
          <xdr:row>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</xdr:row>
          <xdr:rowOff>180975</xdr:rowOff>
        </xdr:from>
        <xdr:to>
          <xdr:col>7</xdr:col>
          <xdr:colOff>581025</xdr:colOff>
          <xdr:row>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</xdr:row>
          <xdr:rowOff>180975</xdr:rowOff>
        </xdr:from>
        <xdr:to>
          <xdr:col>8</xdr:col>
          <xdr:colOff>571500</xdr:colOff>
          <xdr:row>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6</xdr:row>
          <xdr:rowOff>180975</xdr:rowOff>
        </xdr:from>
        <xdr:to>
          <xdr:col>9</xdr:col>
          <xdr:colOff>600075</xdr:colOff>
          <xdr:row>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7</xdr:row>
          <xdr:rowOff>180975</xdr:rowOff>
        </xdr:from>
        <xdr:to>
          <xdr:col>5</xdr:col>
          <xdr:colOff>600075</xdr:colOff>
          <xdr:row>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180975</xdr:rowOff>
        </xdr:from>
        <xdr:to>
          <xdr:col>6</xdr:col>
          <xdr:colOff>590550</xdr:colOff>
          <xdr:row>9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180975</xdr:rowOff>
        </xdr:from>
        <xdr:to>
          <xdr:col>7</xdr:col>
          <xdr:colOff>581025</xdr:colOff>
          <xdr:row>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</xdr:row>
          <xdr:rowOff>180975</xdr:rowOff>
        </xdr:from>
        <xdr:to>
          <xdr:col>8</xdr:col>
          <xdr:colOff>571500</xdr:colOff>
          <xdr:row>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7</xdr:row>
          <xdr:rowOff>180975</xdr:rowOff>
        </xdr:from>
        <xdr:to>
          <xdr:col>9</xdr:col>
          <xdr:colOff>600075</xdr:colOff>
          <xdr:row>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8</xdr:row>
          <xdr:rowOff>180975</xdr:rowOff>
        </xdr:from>
        <xdr:to>
          <xdr:col>5</xdr:col>
          <xdr:colOff>600075</xdr:colOff>
          <xdr:row>10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180975</xdr:rowOff>
        </xdr:from>
        <xdr:to>
          <xdr:col>6</xdr:col>
          <xdr:colOff>590550</xdr:colOff>
          <xdr:row>10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180975</xdr:rowOff>
        </xdr:from>
        <xdr:to>
          <xdr:col>7</xdr:col>
          <xdr:colOff>581025</xdr:colOff>
          <xdr:row>10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8</xdr:row>
          <xdr:rowOff>180975</xdr:rowOff>
        </xdr:from>
        <xdr:to>
          <xdr:col>8</xdr:col>
          <xdr:colOff>571500</xdr:colOff>
          <xdr:row>10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8</xdr:row>
          <xdr:rowOff>180975</xdr:rowOff>
        </xdr:from>
        <xdr:to>
          <xdr:col>9</xdr:col>
          <xdr:colOff>600075</xdr:colOff>
          <xdr:row>10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9</xdr:row>
          <xdr:rowOff>180975</xdr:rowOff>
        </xdr:from>
        <xdr:to>
          <xdr:col>5</xdr:col>
          <xdr:colOff>600075</xdr:colOff>
          <xdr:row>11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180975</xdr:rowOff>
        </xdr:from>
        <xdr:to>
          <xdr:col>6</xdr:col>
          <xdr:colOff>590550</xdr:colOff>
          <xdr:row>11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</xdr:row>
          <xdr:rowOff>180975</xdr:rowOff>
        </xdr:from>
        <xdr:to>
          <xdr:col>7</xdr:col>
          <xdr:colOff>581025</xdr:colOff>
          <xdr:row>11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9</xdr:row>
          <xdr:rowOff>180975</xdr:rowOff>
        </xdr:from>
        <xdr:to>
          <xdr:col>8</xdr:col>
          <xdr:colOff>571500</xdr:colOff>
          <xdr:row>11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9</xdr:row>
          <xdr:rowOff>180975</xdr:rowOff>
        </xdr:from>
        <xdr:to>
          <xdr:col>9</xdr:col>
          <xdr:colOff>600075</xdr:colOff>
          <xdr:row>11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10</xdr:row>
          <xdr:rowOff>180975</xdr:rowOff>
        </xdr:from>
        <xdr:to>
          <xdr:col>5</xdr:col>
          <xdr:colOff>600075</xdr:colOff>
          <xdr:row>12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10</xdr:row>
          <xdr:rowOff>180975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</xdr:row>
          <xdr:rowOff>180975</xdr:rowOff>
        </xdr:from>
        <xdr:to>
          <xdr:col>7</xdr:col>
          <xdr:colOff>581025</xdr:colOff>
          <xdr:row>12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10</xdr:row>
          <xdr:rowOff>180975</xdr:rowOff>
        </xdr:from>
        <xdr:to>
          <xdr:col>8</xdr:col>
          <xdr:colOff>571500</xdr:colOff>
          <xdr:row>12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180975</xdr:rowOff>
        </xdr:from>
        <xdr:to>
          <xdr:col>9</xdr:col>
          <xdr:colOff>600075</xdr:colOff>
          <xdr:row>12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11</xdr:row>
          <xdr:rowOff>171450</xdr:rowOff>
        </xdr:from>
        <xdr:to>
          <xdr:col>5</xdr:col>
          <xdr:colOff>600075</xdr:colOff>
          <xdr:row>13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11</xdr:row>
          <xdr:rowOff>171450</xdr:rowOff>
        </xdr:from>
        <xdr:to>
          <xdr:col>6</xdr:col>
          <xdr:colOff>590550</xdr:colOff>
          <xdr:row>13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</xdr:row>
          <xdr:rowOff>171450</xdr:rowOff>
        </xdr:from>
        <xdr:to>
          <xdr:col>7</xdr:col>
          <xdr:colOff>581025</xdr:colOff>
          <xdr:row>13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11</xdr:row>
          <xdr:rowOff>171450</xdr:rowOff>
        </xdr:from>
        <xdr:to>
          <xdr:col>8</xdr:col>
          <xdr:colOff>571500</xdr:colOff>
          <xdr:row>13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11</xdr:row>
          <xdr:rowOff>171450</xdr:rowOff>
        </xdr:from>
        <xdr:to>
          <xdr:col>9</xdr:col>
          <xdr:colOff>600075</xdr:colOff>
          <xdr:row>13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12</xdr:row>
          <xdr:rowOff>171450</xdr:rowOff>
        </xdr:from>
        <xdr:to>
          <xdr:col>5</xdr:col>
          <xdr:colOff>600075</xdr:colOff>
          <xdr:row>14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12</xdr:row>
          <xdr:rowOff>171450</xdr:rowOff>
        </xdr:from>
        <xdr:to>
          <xdr:col>6</xdr:col>
          <xdr:colOff>590550</xdr:colOff>
          <xdr:row>14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12</xdr:row>
          <xdr:rowOff>171450</xdr:rowOff>
        </xdr:from>
        <xdr:to>
          <xdr:col>7</xdr:col>
          <xdr:colOff>581025</xdr:colOff>
          <xdr:row>14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12</xdr:row>
          <xdr:rowOff>171450</xdr:rowOff>
        </xdr:from>
        <xdr:to>
          <xdr:col>8</xdr:col>
          <xdr:colOff>571500</xdr:colOff>
          <xdr:row>14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12</xdr:row>
          <xdr:rowOff>171450</xdr:rowOff>
        </xdr:from>
        <xdr:to>
          <xdr:col>9</xdr:col>
          <xdr:colOff>600075</xdr:colOff>
          <xdr:row>14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</xdr:row>
          <xdr:rowOff>171450</xdr:rowOff>
        </xdr:from>
        <xdr:to>
          <xdr:col>5</xdr:col>
          <xdr:colOff>600075</xdr:colOff>
          <xdr:row>15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13</xdr:row>
          <xdr:rowOff>171450</xdr:rowOff>
        </xdr:from>
        <xdr:to>
          <xdr:col>6</xdr:col>
          <xdr:colOff>590550</xdr:colOff>
          <xdr:row>15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13</xdr:row>
          <xdr:rowOff>171450</xdr:rowOff>
        </xdr:from>
        <xdr:to>
          <xdr:col>7</xdr:col>
          <xdr:colOff>581025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</xdr:row>
          <xdr:rowOff>171450</xdr:rowOff>
        </xdr:from>
        <xdr:to>
          <xdr:col>8</xdr:col>
          <xdr:colOff>571500</xdr:colOff>
          <xdr:row>15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13</xdr:row>
          <xdr:rowOff>171450</xdr:rowOff>
        </xdr:from>
        <xdr:to>
          <xdr:col>9</xdr:col>
          <xdr:colOff>600075</xdr:colOff>
          <xdr:row>15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14</xdr:row>
          <xdr:rowOff>171450</xdr:rowOff>
        </xdr:from>
        <xdr:to>
          <xdr:col>5</xdr:col>
          <xdr:colOff>600075</xdr:colOff>
          <xdr:row>16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14</xdr:row>
          <xdr:rowOff>171450</xdr:rowOff>
        </xdr:from>
        <xdr:to>
          <xdr:col>6</xdr:col>
          <xdr:colOff>590550</xdr:colOff>
          <xdr:row>16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14</xdr:row>
          <xdr:rowOff>171450</xdr:rowOff>
        </xdr:from>
        <xdr:to>
          <xdr:col>7</xdr:col>
          <xdr:colOff>581025</xdr:colOff>
          <xdr:row>16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171450</xdr:rowOff>
        </xdr:from>
        <xdr:to>
          <xdr:col>8</xdr:col>
          <xdr:colOff>571500</xdr:colOff>
          <xdr:row>16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14</xdr:row>
          <xdr:rowOff>171450</xdr:rowOff>
        </xdr:from>
        <xdr:to>
          <xdr:col>9</xdr:col>
          <xdr:colOff>600075</xdr:colOff>
          <xdr:row>16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15</xdr:row>
          <xdr:rowOff>171450</xdr:rowOff>
        </xdr:from>
        <xdr:to>
          <xdr:col>5</xdr:col>
          <xdr:colOff>600075</xdr:colOff>
          <xdr:row>17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15</xdr:row>
          <xdr:rowOff>171450</xdr:rowOff>
        </xdr:from>
        <xdr:to>
          <xdr:col>6</xdr:col>
          <xdr:colOff>590550</xdr:colOff>
          <xdr:row>17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15</xdr:row>
          <xdr:rowOff>171450</xdr:rowOff>
        </xdr:from>
        <xdr:to>
          <xdr:col>7</xdr:col>
          <xdr:colOff>581025</xdr:colOff>
          <xdr:row>17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</xdr:row>
          <xdr:rowOff>171450</xdr:rowOff>
        </xdr:from>
        <xdr:to>
          <xdr:col>8</xdr:col>
          <xdr:colOff>571500</xdr:colOff>
          <xdr:row>17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15</xdr:row>
          <xdr:rowOff>171450</xdr:rowOff>
        </xdr:from>
        <xdr:to>
          <xdr:col>9</xdr:col>
          <xdr:colOff>600075</xdr:colOff>
          <xdr:row>17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16</xdr:row>
          <xdr:rowOff>171450</xdr:rowOff>
        </xdr:from>
        <xdr:to>
          <xdr:col>5</xdr:col>
          <xdr:colOff>600075</xdr:colOff>
          <xdr:row>18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16</xdr:row>
          <xdr:rowOff>171450</xdr:rowOff>
        </xdr:from>
        <xdr:to>
          <xdr:col>6</xdr:col>
          <xdr:colOff>590550</xdr:colOff>
          <xdr:row>18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16</xdr:row>
          <xdr:rowOff>171450</xdr:rowOff>
        </xdr:from>
        <xdr:to>
          <xdr:col>7</xdr:col>
          <xdr:colOff>581025</xdr:colOff>
          <xdr:row>18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</xdr:row>
          <xdr:rowOff>171450</xdr:rowOff>
        </xdr:from>
        <xdr:to>
          <xdr:col>8</xdr:col>
          <xdr:colOff>571500</xdr:colOff>
          <xdr:row>18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16</xdr:row>
          <xdr:rowOff>171450</xdr:rowOff>
        </xdr:from>
        <xdr:to>
          <xdr:col>9</xdr:col>
          <xdr:colOff>600075</xdr:colOff>
          <xdr:row>18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17</xdr:row>
          <xdr:rowOff>171450</xdr:rowOff>
        </xdr:from>
        <xdr:to>
          <xdr:col>5</xdr:col>
          <xdr:colOff>600075</xdr:colOff>
          <xdr:row>19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17</xdr:row>
          <xdr:rowOff>171450</xdr:rowOff>
        </xdr:from>
        <xdr:to>
          <xdr:col>6</xdr:col>
          <xdr:colOff>590550</xdr:colOff>
          <xdr:row>19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17</xdr:row>
          <xdr:rowOff>171450</xdr:rowOff>
        </xdr:from>
        <xdr:to>
          <xdr:col>7</xdr:col>
          <xdr:colOff>581025</xdr:colOff>
          <xdr:row>19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</xdr:row>
          <xdr:rowOff>171450</xdr:rowOff>
        </xdr:from>
        <xdr:to>
          <xdr:col>8</xdr:col>
          <xdr:colOff>571500</xdr:colOff>
          <xdr:row>19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17</xdr:row>
          <xdr:rowOff>171450</xdr:rowOff>
        </xdr:from>
        <xdr:to>
          <xdr:col>9</xdr:col>
          <xdr:colOff>600075</xdr:colOff>
          <xdr:row>19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18</xdr:row>
          <xdr:rowOff>171450</xdr:rowOff>
        </xdr:from>
        <xdr:to>
          <xdr:col>5</xdr:col>
          <xdr:colOff>600075</xdr:colOff>
          <xdr:row>20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18</xdr:row>
          <xdr:rowOff>171450</xdr:rowOff>
        </xdr:from>
        <xdr:to>
          <xdr:col>6</xdr:col>
          <xdr:colOff>590550</xdr:colOff>
          <xdr:row>20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18</xdr:row>
          <xdr:rowOff>171450</xdr:rowOff>
        </xdr:from>
        <xdr:to>
          <xdr:col>7</xdr:col>
          <xdr:colOff>581025</xdr:colOff>
          <xdr:row>20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171450</xdr:rowOff>
        </xdr:from>
        <xdr:to>
          <xdr:col>8</xdr:col>
          <xdr:colOff>571500</xdr:colOff>
          <xdr:row>20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18</xdr:row>
          <xdr:rowOff>171450</xdr:rowOff>
        </xdr:from>
        <xdr:to>
          <xdr:col>9</xdr:col>
          <xdr:colOff>600075</xdr:colOff>
          <xdr:row>20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152490</xdr:colOff>
      <xdr:row>2</xdr:row>
      <xdr:rowOff>121571</xdr:rowOff>
    </xdr:from>
    <xdr:ext cx="1655453" cy="3334631"/>
    <xdr:sp macro="" textlink="">
      <xdr:nvSpPr>
        <xdr:cNvPr id="2" name="Textfeld 1"/>
        <xdr:cNvSpPr txBox="1"/>
      </xdr:nvSpPr>
      <xdr:spPr>
        <a:xfrm rot="16200000">
          <a:off x="-687099" y="1342160"/>
          <a:ext cx="3334631" cy="1655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66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AE-QoL</a:t>
          </a:r>
        </a:p>
        <a:p>
          <a:r>
            <a:rPr lang="de-DE" sz="40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analysis tool</a:t>
          </a:r>
        </a:p>
      </xdr:txBody>
    </xdr:sp>
    <xdr:clientData/>
  </xdr:oneCellAnchor>
  <xdr:twoCellAnchor>
    <xdr:from>
      <xdr:col>12</xdr:col>
      <xdr:colOff>0</xdr:colOff>
      <xdr:row>0</xdr:row>
      <xdr:rowOff>0</xdr:rowOff>
    </xdr:from>
    <xdr:to>
      <xdr:col>22</xdr:col>
      <xdr:colOff>685800</xdr:colOff>
      <xdr:row>25</xdr:row>
      <xdr:rowOff>161925</xdr:rowOff>
    </xdr:to>
    <xdr:sp macro="" textlink="">
      <xdr:nvSpPr>
        <xdr:cNvPr id="3" name="Rechteck 2"/>
        <xdr:cNvSpPr/>
      </xdr:nvSpPr>
      <xdr:spPr>
        <a:xfrm>
          <a:off x="9391650" y="0"/>
          <a:ext cx="6877050" cy="492442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59"/>
  <sheetViews>
    <sheetView tabSelected="1" workbookViewId="0">
      <selection activeCell="F4" sqref="F4:J20"/>
    </sheetView>
  </sheetViews>
  <sheetFormatPr baseColWidth="10" defaultRowHeight="15" x14ac:dyDescent="0.25"/>
  <cols>
    <col min="1" max="1" width="10.140625" style="7" customWidth="1"/>
    <col min="2" max="2" width="4.28515625" style="7" customWidth="1"/>
    <col min="3" max="3" width="6.85546875" style="7" customWidth="1"/>
    <col min="4" max="4" width="5.7109375" style="7" customWidth="1"/>
    <col min="5" max="5" width="13.7109375" style="7" customWidth="1"/>
    <col min="6" max="10" width="14.28515625" style="7" customWidth="1"/>
    <col min="11" max="11" width="3.5703125" style="7" customWidth="1"/>
    <col min="12" max="12" width="25.140625" style="7" customWidth="1"/>
    <col min="13" max="17" width="8.28515625" style="7" customWidth="1"/>
    <col min="18" max="18" width="3.85546875" style="7" customWidth="1"/>
    <col min="19" max="19" width="13.28515625" style="7" customWidth="1"/>
    <col min="20" max="16384" width="11.42578125" style="7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2"/>
      <c r="E2" s="2"/>
      <c r="F2" s="3" t="s">
        <v>33</v>
      </c>
      <c r="G2" s="3" t="s">
        <v>0</v>
      </c>
      <c r="H2" s="3" t="s">
        <v>1</v>
      </c>
      <c r="I2" s="3" t="s">
        <v>2</v>
      </c>
      <c r="J2" s="3" t="s">
        <v>3</v>
      </c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5">
      <c r="A3" s="1"/>
      <c r="B3" s="1"/>
      <c r="C3" s="1"/>
      <c r="D3" s="2"/>
      <c r="E3" s="26"/>
      <c r="F3" s="2"/>
      <c r="G3" s="2"/>
      <c r="H3" s="2"/>
      <c r="I3" s="2"/>
      <c r="J3" s="2"/>
      <c r="K3" s="1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"/>
      <c r="B4" s="1"/>
      <c r="C4" s="1"/>
      <c r="D4" s="2"/>
      <c r="E4" s="24" t="s">
        <v>16</v>
      </c>
      <c r="F4" s="23"/>
      <c r="G4" s="23"/>
      <c r="H4" s="23"/>
      <c r="I4" s="23"/>
      <c r="J4" s="23"/>
      <c r="K4" s="10">
        <f>R4</f>
        <v>0</v>
      </c>
      <c r="L4" s="5" t="str">
        <f t="shared" ref="L4:L20" si="0">IF(R4&gt;1,"Pro Frage nur eine Antwort!","")</f>
        <v/>
      </c>
      <c r="M4" s="6" t="b">
        <v>0</v>
      </c>
      <c r="N4" s="6" t="b">
        <v>0</v>
      </c>
      <c r="O4" s="6" t="b">
        <v>0</v>
      </c>
      <c r="P4" s="6" t="b">
        <v>0</v>
      </c>
      <c r="Q4" s="6" t="b">
        <v>0</v>
      </c>
      <c r="R4" s="6">
        <f>COUNTIF(M4:Q4,TRUE)</f>
        <v>0</v>
      </c>
      <c r="S4" s="6"/>
      <c r="T4" s="6"/>
      <c r="U4" s="6"/>
      <c r="V4" s="6"/>
      <c r="W4" s="6"/>
    </row>
    <row r="5" spans="1:23" x14ac:dyDescent="0.25">
      <c r="A5" s="1"/>
      <c r="B5" s="1"/>
      <c r="C5" s="1"/>
      <c r="D5" s="2"/>
      <c r="E5" s="25" t="s">
        <v>17</v>
      </c>
      <c r="F5" s="20"/>
      <c r="G5" s="20"/>
      <c r="H5" s="20"/>
      <c r="I5" s="20"/>
      <c r="J5" s="20"/>
      <c r="K5" s="10">
        <f t="shared" ref="K5:K20" si="1">R5</f>
        <v>0</v>
      </c>
      <c r="L5" s="5" t="str">
        <f t="shared" si="0"/>
        <v/>
      </c>
      <c r="M5" s="6" t="b">
        <v>0</v>
      </c>
      <c r="N5" s="6" t="b">
        <v>0</v>
      </c>
      <c r="O5" s="6" t="b">
        <v>0</v>
      </c>
      <c r="P5" s="6" t="b">
        <v>0</v>
      </c>
      <c r="Q5" s="6" t="b">
        <v>0</v>
      </c>
      <c r="R5" s="6">
        <f t="shared" ref="R5:R19" si="2">COUNTIF(M5:Q5,TRUE)</f>
        <v>0</v>
      </c>
      <c r="S5" s="6"/>
      <c r="T5" s="6"/>
      <c r="U5" s="6"/>
      <c r="V5" s="6"/>
      <c r="W5" s="6"/>
    </row>
    <row r="6" spans="1:23" x14ac:dyDescent="0.25">
      <c r="A6" s="1"/>
      <c r="B6" s="1"/>
      <c r="C6" s="1"/>
      <c r="D6" s="2"/>
      <c r="E6" s="25" t="s">
        <v>18</v>
      </c>
      <c r="F6" s="20"/>
      <c r="G6" s="20"/>
      <c r="H6" s="20"/>
      <c r="I6" s="20"/>
      <c r="J6" s="20"/>
      <c r="K6" s="10">
        <f t="shared" si="1"/>
        <v>0</v>
      </c>
      <c r="L6" s="5" t="str">
        <f t="shared" si="0"/>
        <v/>
      </c>
      <c r="M6" s="6" t="b">
        <v>0</v>
      </c>
      <c r="N6" s="6" t="b">
        <v>0</v>
      </c>
      <c r="O6" s="6" t="b">
        <v>0</v>
      </c>
      <c r="P6" s="6" t="b">
        <v>0</v>
      </c>
      <c r="Q6" s="6" t="b">
        <v>0</v>
      </c>
      <c r="R6" s="6">
        <f t="shared" si="2"/>
        <v>0</v>
      </c>
      <c r="S6" s="6"/>
      <c r="T6" s="6"/>
      <c r="U6" s="6"/>
      <c r="V6" s="6"/>
      <c r="W6" s="6"/>
    </row>
    <row r="7" spans="1:23" x14ac:dyDescent="0.25">
      <c r="A7" s="1"/>
      <c r="B7" s="1"/>
      <c r="C7" s="1"/>
      <c r="D7" s="2"/>
      <c r="E7" s="24" t="s">
        <v>19</v>
      </c>
      <c r="F7" s="27"/>
      <c r="G7" s="20"/>
      <c r="H7" s="20"/>
      <c r="I7" s="20"/>
      <c r="J7" s="20"/>
      <c r="K7" s="10">
        <f t="shared" si="1"/>
        <v>0</v>
      </c>
      <c r="L7" s="5" t="str">
        <f t="shared" si="0"/>
        <v/>
      </c>
      <c r="M7" s="6" t="b">
        <v>0</v>
      </c>
      <c r="N7" s="6" t="b">
        <v>0</v>
      </c>
      <c r="O7" s="6" t="b">
        <v>0</v>
      </c>
      <c r="P7" s="6" t="b">
        <v>0</v>
      </c>
      <c r="Q7" s="6" t="b">
        <v>0</v>
      </c>
      <c r="R7" s="6">
        <f t="shared" si="2"/>
        <v>0</v>
      </c>
      <c r="S7" s="6"/>
      <c r="T7" s="6"/>
      <c r="U7" s="6"/>
      <c r="V7" s="6"/>
      <c r="W7" s="6"/>
    </row>
    <row r="8" spans="1:23" x14ac:dyDescent="0.25">
      <c r="A8" s="1"/>
      <c r="B8" s="1"/>
      <c r="C8" s="1"/>
      <c r="D8" s="2"/>
      <c r="E8" s="25" t="s">
        <v>20</v>
      </c>
      <c r="F8" s="28"/>
      <c r="G8" s="20"/>
      <c r="H8" s="20"/>
      <c r="I8" s="20"/>
      <c r="J8" s="20"/>
      <c r="K8" s="10">
        <f t="shared" si="1"/>
        <v>0</v>
      </c>
      <c r="L8" s="5" t="str">
        <f t="shared" si="0"/>
        <v/>
      </c>
      <c r="M8" s="6" t="b">
        <v>0</v>
      </c>
      <c r="N8" s="6" t="b">
        <v>0</v>
      </c>
      <c r="O8" s="6" t="b">
        <v>0</v>
      </c>
      <c r="P8" s="6" t="b">
        <v>0</v>
      </c>
      <c r="Q8" s="6" t="b">
        <v>0</v>
      </c>
      <c r="R8" s="6">
        <f t="shared" si="2"/>
        <v>0</v>
      </c>
      <c r="S8" s="6"/>
      <c r="T8" s="6"/>
      <c r="U8" s="6"/>
      <c r="V8" s="6"/>
      <c r="W8" s="6"/>
    </row>
    <row r="9" spans="1:23" x14ac:dyDescent="0.25">
      <c r="A9" s="1"/>
      <c r="B9" s="1"/>
      <c r="C9" s="1"/>
      <c r="D9" s="2"/>
      <c r="E9" s="25" t="s">
        <v>21</v>
      </c>
      <c r="F9" s="23"/>
      <c r="G9" s="20"/>
      <c r="H9" s="20"/>
      <c r="I9" s="20"/>
      <c r="J9" s="20"/>
      <c r="K9" s="10">
        <f t="shared" si="1"/>
        <v>0</v>
      </c>
      <c r="L9" s="5" t="str">
        <f t="shared" si="0"/>
        <v/>
      </c>
      <c r="M9" s="6" t="b">
        <v>0</v>
      </c>
      <c r="N9" s="6" t="b">
        <v>0</v>
      </c>
      <c r="O9" s="6" t="b">
        <v>0</v>
      </c>
      <c r="P9" s="6" t="b">
        <v>0</v>
      </c>
      <c r="Q9" s="6" t="b">
        <v>0</v>
      </c>
      <c r="R9" s="6">
        <f t="shared" si="2"/>
        <v>0</v>
      </c>
      <c r="S9" s="6"/>
      <c r="T9" s="6"/>
      <c r="U9" s="6"/>
      <c r="V9" s="6"/>
      <c r="W9" s="6"/>
    </row>
    <row r="10" spans="1:23" x14ac:dyDescent="0.25">
      <c r="A10" s="1"/>
      <c r="B10" s="1"/>
      <c r="C10" s="1"/>
      <c r="D10" s="2"/>
      <c r="E10" s="24" t="s">
        <v>22</v>
      </c>
      <c r="F10" s="27"/>
      <c r="G10" s="20"/>
      <c r="H10" s="20"/>
      <c r="I10" s="20"/>
      <c r="J10" s="20"/>
      <c r="K10" s="10">
        <f t="shared" si="1"/>
        <v>0</v>
      </c>
      <c r="L10" s="5" t="str">
        <f t="shared" si="0"/>
        <v/>
      </c>
      <c r="M10" s="6" t="b">
        <v>0</v>
      </c>
      <c r="N10" s="6" t="b">
        <v>0</v>
      </c>
      <c r="O10" s="6" t="b">
        <v>0</v>
      </c>
      <c r="P10" s="6" t="b">
        <v>0</v>
      </c>
      <c r="Q10" s="6" t="b">
        <v>0</v>
      </c>
      <c r="R10" s="6">
        <f t="shared" si="2"/>
        <v>0</v>
      </c>
      <c r="S10" s="6"/>
      <c r="T10" s="6"/>
      <c r="U10" s="6"/>
      <c r="V10" s="6"/>
      <c r="W10" s="6"/>
    </row>
    <row r="11" spans="1:23" x14ac:dyDescent="0.25">
      <c r="A11" s="1"/>
      <c r="B11" s="1"/>
      <c r="C11" s="1"/>
      <c r="D11" s="2"/>
      <c r="E11" s="25" t="s">
        <v>23</v>
      </c>
      <c r="F11" s="23"/>
      <c r="G11" s="20"/>
      <c r="H11" s="20"/>
      <c r="I11" s="20"/>
      <c r="J11" s="20"/>
      <c r="K11" s="10">
        <f t="shared" si="1"/>
        <v>0</v>
      </c>
      <c r="L11" s="5" t="str">
        <f t="shared" si="0"/>
        <v/>
      </c>
      <c r="M11" s="6" t="b">
        <v>0</v>
      </c>
      <c r="N11" s="6" t="b">
        <v>0</v>
      </c>
      <c r="O11" s="6" t="b">
        <v>0</v>
      </c>
      <c r="P11" s="6" t="b">
        <v>0</v>
      </c>
      <c r="Q11" s="6" t="b">
        <v>0</v>
      </c>
      <c r="R11" s="6">
        <f t="shared" si="2"/>
        <v>0</v>
      </c>
      <c r="S11" s="6"/>
      <c r="T11" s="6"/>
      <c r="U11" s="6"/>
      <c r="V11" s="6"/>
      <c r="W11" s="6"/>
    </row>
    <row r="12" spans="1:23" x14ac:dyDescent="0.25">
      <c r="A12" s="1"/>
      <c r="B12" s="1"/>
      <c r="C12" s="1"/>
      <c r="D12" s="2"/>
      <c r="E12" s="25" t="s">
        <v>24</v>
      </c>
      <c r="F12" s="20"/>
      <c r="G12" s="20"/>
      <c r="H12" s="20"/>
      <c r="I12" s="20"/>
      <c r="J12" s="20"/>
      <c r="K12" s="10">
        <f t="shared" si="1"/>
        <v>0</v>
      </c>
      <c r="L12" s="5" t="str">
        <f t="shared" si="0"/>
        <v/>
      </c>
      <c r="M12" s="6" t="b">
        <v>0</v>
      </c>
      <c r="N12" s="6" t="b">
        <v>0</v>
      </c>
      <c r="O12" s="6" t="b">
        <v>0</v>
      </c>
      <c r="P12" s="6" t="b">
        <v>0</v>
      </c>
      <c r="Q12" s="6" t="b">
        <v>0</v>
      </c>
      <c r="R12" s="6">
        <f t="shared" si="2"/>
        <v>0</v>
      </c>
      <c r="S12" s="6"/>
      <c r="T12" s="6"/>
      <c r="U12" s="6"/>
      <c r="V12" s="6"/>
      <c r="W12" s="6"/>
    </row>
    <row r="13" spans="1:23" x14ac:dyDescent="0.25">
      <c r="A13" s="1"/>
      <c r="B13" s="1"/>
      <c r="C13" s="1"/>
      <c r="D13" s="2"/>
      <c r="E13" s="24" t="s">
        <v>25</v>
      </c>
      <c r="F13" s="27"/>
      <c r="G13" s="20"/>
      <c r="H13" s="20"/>
      <c r="I13" s="20"/>
      <c r="J13" s="20"/>
      <c r="K13" s="10">
        <f t="shared" si="1"/>
        <v>0</v>
      </c>
      <c r="L13" s="5" t="str">
        <f t="shared" si="0"/>
        <v/>
      </c>
      <c r="M13" s="6" t="b">
        <v>0</v>
      </c>
      <c r="N13" s="6" t="b">
        <v>0</v>
      </c>
      <c r="O13" s="6" t="b">
        <v>0</v>
      </c>
      <c r="P13" s="6" t="b">
        <v>0</v>
      </c>
      <c r="Q13" s="6" t="b">
        <v>0</v>
      </c>
      <c r="R13" s="6">
        <f t="shared" si="2"/>
        <v>0</v>
      </c>
      <c r="S13" s="6"/>
      <c r="T13" s="6"/>
      <c r="U13" s="6"/>
      <c r="V13" s="6"/>
      <c r="W13" s="6"/>
    </row>
    <row r="14" spans="1:23" x14ac:dyDescent="0.25">
      <c r="A14" s="1"/>
      <c r="B14" s="1"/>
      <c r="C14" s="1"/>
      <c r="D14" s="2"/>
      <c r="E14" s="25" t="s">
        <v>26</v>
      </c>
      <c r="F14" s="28"/>
      <c r="G14" s="20"/>
      <c r="H14" s="20"/>
      <c r="I14" s="20"/>
      <c r="J14" s="20"/>
      <c r="K14" s="10">
        <f t="shared" si="1"/>
        <v>0</v>
      </c>
      <c r="L14" s="5" t="str">
        <f t="shared" si="0"/>
        <v/>
      </c>
      <c r="M14" s="6" t="b">
        <v>0</v>
      </c>
      <c r="N14" s="6" t="b">
        <v>0</v>
      </c>
      <c r="O14" s="6" t="b">
        <v>0</v>
      </c>
      <c r="P14" s="6" t="b">
        <v>0</v>
      </c>
      <c r="Q14" s="6" t="b">
        <v>0</v>
      </c>
      <c r="R14" s="6">
        <f t="shared" si="2"/>
        <v>0</v>
      </c>
      <c r="S14" s="6"/>
      <c r="T14" s="6"/>
      <c r="U14" s="6"/>
      <c r="V14" s="6"/>
      <c r="W14" s="6"/>
    </row>
    <row r="15" spans="1:23" x14ac:dyDescent="0.25">
      <c r="A15" s="1"/>
      <c r="B15" s="1"/>
      <c r="C15" s="1"/>
      <c r="D15" s="2"/>
      <c r="E15" s="25" t="s">
        <v>27</v>
      </c>
      <c r="F15" s="28"/>
      <c r="G15" s="20"/>
      <c r="H15" s="20"/>
      <c r="I15" s="20"/>
      <c r="J15" s="20"/>
      <c r="K15" s="10">
        <f t="shared" si="1"/>
        <v>0</v>
      </c>
      <c r="L15" s="5" t="str">
        <f t="shared" si="0"/>
        <v/>
      </c>
      <c r="M15" s="6" t="b">
        <v>0</v>
      </c>
      <c r="N15" s="6" t="b">
        <v>0</v>
      </c>
      <c r="O15" s="6" t="b">
        <v>0</v>
      </c>
      <c r="P15" s="6" t="b">
        <v>0</v>
      </c>
      <c r="Q15" s="6" t="b">
        <v>0</v>
      </c>
      <c r="R15" s="6">
        <f t="shared" si="2"/>
        <v>0</v>
      </c>
      <c r="S15" s="6"/>
      <c r="T15" s="6"/>
      <c r="U15" s="6"/>
      <c r="V15" s="6"/>
      <c r="W15" s="6"/>
    </row>
    <row r="16" spans="1:23" x14ac:dyDescent="0.25">
      <c r="A16" s="1"/>
      <c r="B16" s="1"/>
      <c r="C16" s="1"/>
      <c r="D16" s="2"/>
      <c r="E16" s="25" t="s">
        <v>28</v>
      </c>
      <c r="F16" s="23"/>
      <c r="G16" s="20"/>
      <c r="H16" s="20"/>
      <c r="I16" s="20"/>
      <c r="J16" s="20"/>
      <c r="K16" s="10">
        <f t="shared" si="1"/>
        <v>0</v>
      </c>
      <c r="L16" s="5" t="str">
        <f t="shared" si="0"/>
        <v/>
      </c>
      <c r="M16" s="6" t="b">
        <v>0</v>
      </c>
      <c r="N16" s="6" t="b">
        <v>0</v>
      </c>
      <c r="O16" s="6" t="b">
        <v>0</v>
      </c>
      <c r="P16" s="6" t="b">
        <v>0</v>
      </c>
      <c r="Q16" s="6" t="b">
        <v>0</v>
      </c>
      <c r="R16" s="6">
        <f t="shared" si="2"/>
        <v>0</v>
      </c>
      <c r="S16" s="6"/>
      <c r="T16" s="6"/>
      <c r="U16" s="6"/>
      <c r="V16" s="6"/>
      <c r="W16" s="6"/>
    </row>
    <row r="17" spans="1:23" x14ac:dyDescent="0.25">
      <c r="A17" s="1"/>
      <c r="B17" s="1"/>
      <c r="C17" s="1"/>
      <c r="D17" s="2"/>
      <c r="E17" s="29" t="s">
        <v>29</v>
      </c>
      <c r="F17" s="21"/>
      <c r="G17" s="20"/>
      <c r="H17" s="20"/>
      <c r="I17" s="20"/>
      <c r="J17" s="22"/>
      <c r="K17" s="10">
        <f t="shared" si="1"/>
        <v>0</v>
      </c>
      <c r="L17" s="5" t="str">
        <f t="shared" si="0"/>
        <v/>
      </c>
      <c r="M17" s="6" t="b">
        <v>0</v>
      </c>
      <c r="N17" s="6" t="b">
        <v>0</v>
      </c>
      <c r="O17" s="6" t="b">
        <v>0</v>
      </c>
      <c r="P17" s="6" t="b">
        <v>0</v>
      </c>
      <c r="Q17" s="6" t="b">
        <v>0</v>
      </c>
      <c r="R17" s="6">
        <f t="shared" si="2"/>
        <v>0</v>
      </c>
      <c r="S17" s="6"/>
      <c r="T17" s="6"/>
      <c r="U17" s="6"/>
      <c r="V17" s="6"/>
      <c r="W17" s="6"/>
    </row>
    <row r="18" spans="1:23" x14ac:dyDescent="0.25">
      <c r="A18" s="1"/>
      <c r="B18" s="1"/>
      <c r="C18" s="1"/>
      <c r="D18" s="2"/>
      <c r="E18" s="25" t="s">
        <v>30</v>
      </c>
      <c r="F18" s="20"/>
      <c r="G18" s="20"/>
      <c r="H18" s="20"/>
      <c r="I18" s="20"/>
      <c r="J18" s="20"/>
      <c r="K18" s="10">
        <f t="shared" si="1"/>
        <v>0</v>
      </c>
      <c r="L18" s="5" t="str">
        <f t="shared" si="0"/>
        <v/>
      </c>
      <c r="M18" s="6" t="b">
        <v>0</v>
      </c>
      <c r="N18" s="6" t="b">
        <v>0</v>
      </c>
      <c r="O18" s="6" t="b">
        <v>0</v>
      </c>
      <c r="P18" s="6" t="b">
        <v>0</v>
      </c>
      <c r="Q18" s="6" t="b">
        <v>0</v>
      </c>
      <c r="R18" s="6">
        <f t="shared" si="2"/>
        <v>0</v>
      </c>
      <c r="S18" s="6"/>
      <c r="T18" s="6"/>
      <c r="U18" s="6"/>
      <c r="V18" s="6"/>
      <c r="W18" s="6"/>
    </row>
    <row r="19" spans="1:23" x14ac:dyDescent="0.25">
      <c r="A19" s="1"/>
      <c r="B19" s="1"/>
      <c r="C19" s="1"/>
      <c r="D19" s="2"/>
      <c r="E19" s="29" t="s">
        <v>31</v>
      </c>
      <c r="F19" s="21"/>
      <c r="G19" s="20"/>
      <c r="H19" s="20"/>
      <c r="I19" s="20"/>
      <c r="J19" s="22"/>
      <c r="K19" s="10">
        <f t="shared" si="1"/>
        <v>0</v>
      </c>
      <c r="L19" s="5" t="str">
        <f t="shared" si="0"/>
        <v/>
      </c>
      <c r="M19" s="6" t="b">
        <v>0</v>
      </c>
      <c r="N19" s="6" t="b">
        <v>0</v>
      </c>
      <c r="O19" s="6" t="b">
        <v>0</v>
      </c>
      <c r="P19" s="6" t="b">
        <v>0</v>
      </c>
      <c r="Q19" s="6" t="b">
        <v>0</v>
      </c>
      <c r="R19" s="6">
        <f t="shared" si="2"/>
        <v>0</v>
      </c>
      <c r="S19" s="6"/>
      <c r="T19" s="6"/>
      <c r="U19" s="6"/>
      <c r="V19" s="6"/>
      <c r="W19" s="6"/>
    </row>
    <row r="20" spans="1:23" x14ac:dyDescent="0.25">
      <c r="A20" s="1"/>
      <c r="B20" s="1"/>
      <c r="C20" s="1"/>
      <c r="D20" s="2"/>
      <c r="E20" s="25" t="s">
        <v>32</v>
      </c>
      <c r="F20" s="9"/>
      <c r="G20" s="9"/>
      <c r="H20" s="9"/>
      <c r="I20" s="9"/>
      <c r="J20" s="9"/>
      <c r="K20" s="10">
        <f t="shared" si="1"/>
        <v>0</v>
      </c>
      <c r="L20" s="5" t="str">
        <f t="shared" si="0"/>
        <v/>
      </c>
      <c r="M20" s="6" t="b">
        <v>0</v>
      </c>
      <c r="N20" s="6" t="b">
        <v>0</v>
      </c>
      <c r="O20" s="6" t="b">
        <v>0</v>
      </c>
      <c r="P20" s="6" t="b">
        <v>0</v>
      </c>
      <c r="Q20" s="6" t="b">
        <v>0</v>
      </c>
      <c r="R20" s="6">
        <f>COUNTIF(M20:Q20,TRUE)</f>
        <v>0</v>
      </c>
      <c r="S20" s="6"/>
      <c r="T20" s="6"/>
      <c r="U20" s="6"/>
      <c r="V20" s="6"/>
      <c r="W20" s="6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8"/>
      <c r="M21" s="6">
        <f>COUNTIF(M4:M20,TRUE)</f>
        <v>0</v>
      </c>
      <c r="N21" s="6">
        <f>COUNTIF(N4:N20,TRUE)*2</f>
        <v>0</v>
      </c>
      <c r="O21" s="6">
        <f>COUNTIF(O4:O20,TRUE)*3</f>
        <v>0</v>
      </c>
      <c r="P21" s="6">
        <f>COUNTIF(P4:P20,TRUE)*4</f>
        <v>0</v>
      </c>
      <c r="Q21" s="6">
        <f>COUNTIF(Q4:Q20,TRUE)*5</f>
        <v>0</v>
      </c>
      <c r="R21" s="6"/>
      <c r="S21" s="6" t="s">
        <v>4</v>
      </c>
      <c r="T21" s="6">
        <f>SUM(R4:R20)</f>
        <v>0</v>
      </c>
      <c r="U21" s="6"/>
      <c r="V21" s="6"/>
      <c r="W21" s="6"/>
    </row>
    <row r="22" spans="1:23" x14ac:dyDescent="0.25">
      <c r="A22" s="1"/>
      <c r="B22" s="1"/>
      <c r="C22" s="1"/>
      <c r="D22" s="1"/>
      <c r="E22" s="1"/>
      <c r="F22" s="19" t="s">
        <v>34</v>
      </c>
      <c r="G22" s="1"/>
      <c r="H22" s="1"/>
      <c r="I22" s="1"/>
      <c r="J22" s="1"/>
      <c r="K22" s="1"/>
      <c r="L22" s="8"/>
      <c r="M22" s="6">
        <f>COUNTIF(M4:M7,TRUE)</f>
        <v>0</v>
      </c>
      <c r="N22" s="6">
        <f>COUNTIF(N4:N7,TRUE)*2</f>
        <v>0</v>
      </c>
      <c r="O22" s="6">
        <f>COUNTIF(O4:O7,TRUE)*3</f>
        <v>0</v>
      </c>
      <c r="P22" s="6">
        <f>COUNTIF(P4:P7,TRUE)*4</f>
        <v>0</v>
      </c>
      <c r="Q22" s="6">
        <f>COUNTIF(Q4:Q7,TRUE)*5</f>
        <v>0</v>
      </c>
      <c r="R22" s="6"/>
      <c r="S22" s="6" t="s">
        <v>5</v>
      </c>
      <c r="T22" s="6">
        <f>SUM(R4:R7)</f>
        <v>0</v>
      </c>
      <c r="U22" s="6"/>
      <c r="V22" s="6"/>
      <c r="W22" s="6"/>
    </row>
    <row r="23" spans="1:23" x14ac:dyDescent="0.25">
      <c r="A23" s="1"/>
      <c r="B23" s="1"/>
      <c r="C23" s="1"/>
      <c r="D23" s="1"/>
      <c r="E23" s="1"/>
      <c r="F23" s="19" t="s">
        <v>35</v>
      </c>
      <c r="G23" s="1"/>
      <c r="H23" s="1"/>
      <c r="I23" s="1"/>
      <c r="J23" s="1"/>
      <c r="K23" s="1"/>
      <c r="L23" s="8"/>
      <c r="M23" s="6">
        <f>COUNTIF(M9:M13,TRUE)</f>
        <v>0</v>
      </c>
      <c r="N23" s="6">
        <f>COUNTIF(N9:N13,TRUE)*2</f>
        <v>0</v>
      </c>
      <c r="O23" s="6">
        <f>COUNTIF(O9:O13,TRUE)*3</f>
        <v>0</v>
      </c>
      <c r="P23" s="6">
        <f>COUNTIF(P9:P13,TRUE)*4</f>
        <v>0</v>
      </c>
      <c r="Q23" s="6">
        <f>COUNTIF(Q9:Q13,TRUE)*5</f>
        <v>0</v>
      </c>
      <c r="R23" s="6"/>
      <c r="S23" s="6" t="s">
        <v>6</v>
      </c>
      <c r="T23" s="6">
        <f>SUM(R9:R13)</f>
        <v>0</v>
      </c>
      <c r="U23" s="6"/>
      <c r="V23" s="6"/>
      <c r="W23" s="6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"/>
      <c r="M24" s="11">
        <f>COUNTIF(M15:M20,TRUE)</f>
        <v>0</v>
      </c>
      <c r="N24" s="11">
        <f>COUNTIF(N15:N20,TRUE)*2</f>
        <v>0</v>
      </c>
      <c r="O24" s="11">
        <f>COUNTIF(O15:O20,TRUE)*3</f>
        <v>0</v>
      </c>
      <c r="P24" s="11">
        <f>COUNTIF(P15:P20,TRUE)*4</f>
        <v>0</v>
      </c>
      <c r="Q24" s="11">
        <f>COUNTIF(Q15:Q20,TRUE)*5</f>
        <v>0</v>
      </c>
      <c r="R24" s="6"/>
      <c r="S24" s="6" t="s">
        <v>7</v>
      </c>
      <c r="T24" s="6">
        <f>SUM(R15:R20)</f>
        <v>0</v>
      </c>
      <c r="U24" s="6"/>
      <c r="V24" s="6"/>
      <c r="W24" s="6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8"/>
      <c r="M25" s="11">
        <f>SUM(COUNTIF(M8,TRUE)+COUNTIF(M14,TRUE))</f>
        <v>0</v>
      </c>
      <c r="N25" s="11">
        <f>SUM(COUNTIF(N8,TRUE)+COUNTIF(N14,TRUE))*2</f>
        <v>0</v>
      </c>
      <c r="O25" s="11">
        <f>SUM(COUNTIF(O8,TRUE)+COUNTIF(O14,TRUE))*3</f>
        <v>0</v>
      </c>
      <c r="P25" s="11">
        <f>SUM(COUNTIF(P8,TRUE)+COUNTIF(P14,TRUE))*4</f>
        <v>0</v>
      </c>
      <c r="Q25" s="11">
        <f>SUM(COUNTIF(Q8,TRUE)+COUNTIF(Q14,TRUE))*5</f>
        <v>0</v>
      </c>
      <c r="R25" s="6"/>
      <c r="S25" s="6" t="s">
        <v>8</v>
      </c>
      <c r="T25" s="6">
        <f>R8+R14</f>
        <v>0</v>
      </c>
      <c r="U25" s="6"/>
      <c r="V25" s="6"/>
      <c r="W25" s="6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12" t="s">
        <v>9</v>
      </c>
      <c r="B27" s="12">
        <f>T22</f>
        <v>0</v>
      </c>
      <c r="C27" s="13" t="s">
        <v>10</v>
      </c>
      <c r="D27" s="13">
        <v>4</v>
      </c>
      <c r="E27" s="12" t="s">
        <v>11</v>
      </c>
      <c r="F27" s="12" t="s">
        <v>12</v>
      </c>
      <c r="G27" s="12" t="str">
        <f>S22</f>
        <v>Functioning</v>
      </c>
      <c r="H27" s="12" t="s">
        <v>14</v>
      </c>
      <c r="I27" s="12" t="s">
        <v>15</v>
      </c>
      <c r="J27" s="14" t="e">
        <f>((SUM(M22:Q22)-T22)/(5*T22-T22))</f>
        <v>#DIV/0!</v>
      </c>
      <c r="K27" s="14"/>
      <c r="L27" s="15" t="str">
        <f>IF(D27-B27&gt;1,"Eingeschränkt aussagekräftig wegen fehlender Werte","")</f>
        <v>Eingeschränkt aussagekräftig wegen fehlender Werte</v>
      </c>
      <c r="M27" s="15"/>
      <c r="N27" s="15"/>
      <c r="O27" s="15"/>
      <c r="P27" s="5"/>
      <c r="Q27" s="5"/>
      <c r="R27" s="5"/>
      <c r="S27" s="5"/>
      <c r="T27" s="5"/>
      <c r="U27" s="5"/>
      <c r="V27" s="5"/>
      <c r="W27" s="1"/>
    </row>
    <row r="28" spans="1:23" x14ac:dyDescent="0.25">
      <c r="A28" s="12" t="s">
        <v>9</v>
      </c>
      <c r="B28" s="12">
        <f>T23</f>
        <v>0</v>
      </c>
      <c r="C28" s="13" t="s">
        <v>10</v>
      </c>
      <c r="D28" s="13">
        <v>5</v>
      </c>
      <c r="E28" s="12" t="s">
        <v>11</v>
      </c>
      <c r="F28" s="12" t="s">
        <v>12</v>
      </c>
      <c r="G28" s="12" t="str">
        <f>S23</f>
        <v>Fatigue/Mood</v>
      </c>
      <c r="H28" s="12" t="s">
        <v>14</v>
      </c>
      <c r="I28" s="12" t="s">
        <v>15</v>
      </c>
      <c r="J28" s="14" t="e">
        <f>((SUM(M23:Q23)-T23)/(5*T23-T23))</f>
        <v>#DIV/0!</v>
      </c>
      <c r="K28" s="14"/>
      <c r="L28" s="15" t="str">
        <f>IF(D28-B28&gt;1,"Eingeschränkt aussagekräftig wegen fehlender Werte","")</f>
        <v>Eingeschränkt aussagekräftig wegen fehlender Werte</v>
      </c>
      <c r="M28" s="15"/>
      <c r="N28" s="15"/>
      <c r="O28" s="15"/>
      <c r="P28" s="5"/>
      <c r="Q28" s="5"/>
      <c r="R28" s="5"/>
      <c r="S28" s="5"/>
      <c r="T28" s="5"/>
      <c r="U28" s="5"/>
      <c r="V28" s="5"/>
      <c r="W28" s="1"/>
    </row>
    <row r="29" spans="1:23" x14ac:dyDescent="0.25">
      <c r="A29" s="12" t="s">
        <v>9</v>
      </c>
      <c r="B29" s="12">
        <f>T24</f>
        <v>0</v>
      </c>
      <c r="C29" s="13" t="s">
        <v>10</v>
      </c>
      <c r="D29" s="13">
        <v>6</v>
      </c>
      <c r="E29" s="12" t="s">
        <v>11</v>
      </c>
      <c r="F29" s="12" t="s">
        <v>12</v>
      </c>
      <c r="G29" s="12" t="str">
        <f>S24</f>
        <v>Fear/Shame</v>
      </c>
      <c r="H29" s="12" t="s">
        <v>14</v>
      </c>
      <c r="I29" s="12" t="s">
        <v>15</v>
      </c>
      <c r="J29" s="14" t="e">
        <f>((SUM(M24:Q24)-T24)/(5*T24-T24))</f>
        <v>#DIV/0!</v>
      </c>
      <c r="K29" s="14"/>
      <c r="L29" s="15" t="str">
        <f>IF(D29-B29&gt;1,"Eingeschränkt aussagekräftig wegen fehlender Werte","")</f>
        <v>Eingeschränkt aussagekräftig wegen fehlender Werte</v>
      </c>
      <c r="M29" s="15"/>
      <c r="N29" s="15"/>
      <c r="O29" s="15"/>
      <c r="P29" s="5"/>
      <c r="Q29" s="5"/>
      <c r="R29" s="5"/>
      <c r="S29" s="5"/>
      <c r="T29" s="5"/>
      <c r="U29" s="5"/>
      <c r="V29" s="5"/>
      <c r="W29" s="1"/>
    </row>
    <row r="30" spans="1:23" x14ac:dyDescent="0.25">
      <c r="A30" s="12" t="s">
        <v>9</v>
      </c>
      <c r="B30" s="12">
        <f>T25</f>
        <v>0</v>
      </c>
      <c r="C30" s="13" t="s">
        <v>10</v>
      </c>
      <c r="D30" s="13">
        <v>2</v>
      </c>
      <c r="E30" s="12" t="s">
        <v>11</v>
      </c>
      <c r="F30" s="12" t="s">
        <v>12</v>
      </c>
      <c r="G30" s="12" t="str">
        <f>S25</f>
        <v>Nutrition</v>
      </c>
      <c r="H30" s="12" t="s">
        <v>14</v>
      </c>
      <c r="I30" s="12" t="s">
        <v>15</v>
      </c>
      <c r="J30" s="14" t="e">
        <f>((SUM(M25:Q25)-T25)/(5*T25-T25))</f>
        <v>#DIV/0!</v>
      </c>
      <c r="K30" s="14"/>
      <c r="L30" s="15" t="str">
        <f>IF(D30-B30&gt;0,"Eingeschränkt aussagekräftig wegen fehlender Werte","")</f>
        <v>Eingeschränkt aussagekräftig wegen fehlender Werte</v>
      </c>
      <c r="M30" s="15"/>
      <c r="N30" s="15"/>
      <c r="O30" s="15"/>
      <c r="P30" s="5"/>
      <c r="Q30" s="5"/>
      <c r="R30" s="5"/>
      <c r="S30" s="5"/>
      <c r="T30" s="5"/>
      <c r="U30" s="5"/>
      <c r="V30" s="5"/>
      <c r="W30" s="1"/>
    </row>
    <row r="31" spans="1:23" ht="15.75" x14ac:dyDescent="0.25">
      <c r="A31" s="16" t="s">
        <v>9</v>
      </c>
      <c r="B31" s="16">
        <f>T21</f>
        <v>0</v>
      </c>
      <c r="C31" s="17" t="s">
        <v>10</v>
      </c>
      <c r="D31" s="17">
        <v>17</v>
      </c>
      <c r="E31" s="16" t="s">
        <v>13</v>
      </c>
      <c r="F31" s="16"/>
      <c r="G31" s="16" t="str">
        <f>S21</f>
        <v>Total</v>
      </c>
      <c r="H31" s="16" t="s">
        <v>14</v>
      </c>
      <c r="I31" s="16" t="s">
        <v>15</v>
      </c>
      <c r="J31" s="18" t="e">
        <f>((SUM(M21:Q21)-T21)/(5*T21-T21))</f>
        <v>#DIV/0!</v>
      </c>
      <c r="K31" s="18"/>
      <c r="L31" s="15" t="str">
        <f>IF(D31-B31&gt;4,"Eingeschränkt aussagekräftig wegen fehlender Werte","")</f>
        <v>Eingeschränkt aussagekräftig wegen fehlender Werte</v>
      </c>
      <c r="M31" s="15"/>
      <c r="N31" s="15"/>
      <c r="O31" s="15"/>
      <c r="P31" s="5"/>
      <c r="Q31" s="5"/>
      <c r="R31" s="5"/>
      <c r="S31" s="5"/>
      <c r="T31" s="5"/>
      <c r="U31" s="5"/>
      <c r="V31" s="5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"/>
      <c r="M39" s="8"/>
      <c r="N39" s="8"/>
      <c r="O39" s="8"/>
      <c r="P39" s="8"/>
      <c r="Q39" s="8"/>
      <c r="R39" s="8"/>
      <c r="S39" s="8"/>
      <c r="T39" s="8"/>
      <c r="U39" s="8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/>
      <c r="M40" s="8"/>
      <c r="N40" s="8"/>
      <c r="O40" s="8"/>
      <c r="P40" s="8"/>
      <c r="Q40" s="8"/>
      <c r="R40" s="8"/>
      <c r="S40" s="8"/>
      <c r="T40" s="8"/>
      <c r="U40" s="8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</sheetData>
  <sheetProtection algorithmName="SHA-512" hashValue="qrZiFNbkzERTk0gGEbLB009FzJBHqAFFayZYPVcHp2JK9uNOZXbHddVA+HKmxPkwO84Ir4GtaXv1VdEA9FcvCQ==" saltValue="QjLW49s2w1FWMIkItcKEOg==" spinCount="100000" sheet="1" objects="1" scenarios="1" selectLockedCells="1" selectUnlockedCells="1"/>
  <customSheetViews>
    <customSheetView guid="{6EDED0FA-0A0D-4424-893F-9B0A4A3C0C2B}">
      <selection activeCell="F3" sqref="F3:J5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ignoredErrors>
    <ignoredError sqref="J27:J31" evalError="1"/>
    <ignoredError sqref="K4:K5 K6:K2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</xdr:col>
                    <xdr:colOff>295275</xdr:colOff>
                    <xdr:row>2</xdr:row>
                    <xdr:rowOff>180975</xdr:rowOff>
                  </from>
                  <to>
                    <xdr:col>5</xdr:col>
                    <xdr:colOff>600075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285750</xdr:colOff>
                    <xdr:row>2</xdr:row>
                    <xdr:rowOff>180975</xdr:rowOff>
                  </from>
                  <to>
                    <xdr:col>6</xdr:col>
                    <xdr:colOff>590550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276225</xdr:colOff>
                    <xdr:row>2</xdr:row>
                    <xdr:rowOff>180975</xdr:rowOff>
                  </from>
                  <to>
                    <xdr:col>7</xdr:col>
                    <xdr:colOff>581025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8</xdr:col>
                    <xdr:colOff>266700</xdr:colOff>
                    <xdr:row>2</xdr:row>
                    <xdr:rowOff>180975</xdr:rowOff>
                  </from>
                  <to>
                    <xdr:col>8</xdr:col>
                    <xdr:colOff>571500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9</xdr:col>
                    <xdr:colOff>257175</xdr:colOff>
                    <xdr:row>2</xdr:row>
                    <xdr:rowOff>180975</xdr:rowOff>
                  </from>
                  <to>
                    <xdr:col>9</xdr:col>
                    <xdr:colOff>600075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5</xdr:col>
                    <xdr:colOff>295275</xdr:colOff>
                    <xdr:row>3</xdr:row>
                    <xdr:rowOff>180975</xdr:rowOff>
                  </from>
                  <to>
                    <xdr:col>5</xdr:col>
                    <xdr:colOff>600075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180975</xdr:rowOff>
                  </from>
                  <to>
                    <xdr:col>6</xdr:col>
                    <xdr:colOff>590550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7</xdr:col>
                    <xdr:colOff>276225</xdr:colOff>
                    <xdr:row>3</xdr:row>
                    <xdr:rowOff>180975</xdr:rowOff>
                  </from>
                  <to>
                    <xdr:col>7</xdr:col>
                    <xdr:colOff>581025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8</xdr:col>
                    <xdr:colOff>266700</xdr:colOff>
                    <xdr:row>3</xdr:row>
                    <xdr:rowOff>180975</xdr:rowOff>
                  </from>
                  <to>
                    <xdr:col>8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9</xdr:col>
                    <xdr:colOff>257175</xdr:colOff>
                    <xdr:row>3</xdr:row>
                    <xdr:rowOff>180975</xdr:rowOff>
                  </from>
                  <to>
                    <xdr:col>9</xdr:col>
                    <xdr:colOff>600075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5</xdr:col>
                    <xdr:colOff>295275</xdr:colOff>
                    <xdr:row>4</xdr:row>
                    <xdr:rowOff>180975</xdr:rowOff>
                  </from>
                  <to>
                    <xdr:col>5</xdr:col>
                    <xdr:colOff>600075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6</xdr:col>
                    <xdr:colOff>285750</xdr:colOff>
                    <xdr:row>4</xdr:row>
                    <xdr:rowOff>180975</xdr:rowOff>
                  </from>
                  <to>
                    <xdr:col>6</xdr:col>
                    <xdr:colOff>590550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7</xdr:col>
                    <xdr:colOff>276225</xdr:colOff>
                    <xdr:row>4</xdr:row>
                    <xdr:rowOff>180975</xdr:rowOff>
                  </from>
                  <to>
                    <xdr:col>7</xdr:col>
                    <xdr:colOff>581025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8</xdr:col>
                    <xdr:colOff>266700</xdr:colOff>
                    <xdr:row>4</xdr:row>
                    <xdr:rowOff>180975</xdr:rowOff>
                  </from>
                  <to>
                    <xdr:col>8</xdr:col>
                    <xdr:colOff>571500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9</xdr:col>
                    <xdr:colOff>257175</xdr:colOff>
                    <xdr:row>4</xdr:row>
                    <xdr:rowOff>180975</xdr:rowOff>
                  </from>
                  <to>
                    <xdr:col>9</xdr:col>
                    <xdr:colOff>600075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5</xdr:col>
                    <xdr:colOff>295275</xdr:colOff>
                    <xdr:row>5</xdr:row>
                    <xdr:rowOff>180975</xdr:rowOff>
                  </from>
                  <to>
                    <xdr:col>5</xdr:col>
                    <xdr:colOff>600075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6</xdr:col>
                    <xdr:colOff>285750</xdr:colOff>
                    <xdr:row>5</xdr:row>
                    <xdr:rowOff>180975</xdr:rowOff>
                  </from>
                  <to>
                    <xdr:col>6</xdr:col>
                    <xdr:colOff>590550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180975</xdr:rowOff>
                  </from>
                  <to>
                    <xdr:col>7</xdr:col>
                    <xdr:colOff>581025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8</xdr:col>
                    <xdr:colOff>266700</xdr:colOff>
                    <xdr:row>5</xdr:row>
                    <xdr:rowOff>180975</xdr:rowOff>
                  </from>
                  <to>
                    <xdr:col>8</xdr:col>
                    <xdr:colOff>571500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9</xdr:col>
                    <xdr:colOff>257175</xdr:colOff>
                    <xdr:row>5</xdr:row>
                    <xdr:rowOff>180975</xdr:rowOff>
                  </from>
                  <to>
                    <xdr:col>9</xdr:col>
                    <xdr:colOff>600075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5</xdr:col>
                    <xdr:colOff>295275</xdr:colOff>
                    <xdr:row>6</xdr:row>
                    <xdr:rowOff>180975</xdr:rowOff>
                  </from>
                  <to>
                    <xdr:col>5</xdr:col>
                    <xdr:colOff>600075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6</xdr:col>
                    <xdr:colOff>285750</xdr:colOff>
                    <xdr:row>6</xdr:row>
                    <xdr:rowOff>180975</xdr:rowOff>
                  </from>
                  <to>
                    <xdr:col>6</xdr:col>
                    <xdr:colOff>590550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7</xdr:col>
                    <xdr:colOff>276225</xdr:colOff>
                    <xdr:row>6</xdr:row>
                    <xdr:rowOff>180975</xdr:rowOff>
                  </from>
                  <to>
                    <xdr:col>7</xdr:col>
                    <xdr:colOff>581025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180975</xdr:rowOff>
                  </from>
                  <to>
                    <xdr:col>8</xdr:col>
                    <xdr:colOff>571500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9</xdr:col>
                    <xdr:colOff>257175</xdr:colOff>
                    <xdr:row>6</xdr:row>
                    <xdr:rowOff>180975</xdr:rowOff>
                  </from>
                  <to>
                    <xdr:col>9</xdr:col>
                    <xdr:colOff>600075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5</xdr:col>
                    <xdr:colOff>295275</xdr:colOff>
                    <xdr:row>7</xdr:row>
                    <xdr:rowOff>180975</xdr:rowOff>
                  </from>
                  <to>
                    <xdr:col>5</xdr:col>
                    <xdr:colOff>600075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180975</xdr:rowOff>
                  </from>
                  <to>
                    <xdr:col>6</xdr:col>
                    <xdr:colOff>590550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180975</xdr:rowOff>
                  </from>
                  <to>
                    <xdr:col>7</xdr:col>
                    <xdr:colOff>581025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8</xdr:col>
                    <xdr:colOff>266700</xdr:colOff>
                    <xdr:row>7</xdr:row>
                    <xdr:rowOff>180975</xdr:rowOff>
                  </from>
                  <to>
                    <xdr:col>8</xdr:col>
                    <xdr:colOff>571500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9</xdr:col>
                    <xdr:colOff>257175</xdr:colOff>
                    <xdr:row>7</xdr:row>
                    <xdr:rowOff>180975</xdr:rowOff>
                  </from>
                  <to>
                    <xdr:col>9</xdr:col>
                    <xdr:colOff>600075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5</xdr:col>
                    <xdr:colOff>295275</xdr:colOff>
                    <xdr:row>8</xdr:row>
                    <xdr:rowOff>180975</xdr:rowOff>
                  </from>
                  <to>
                    <xdr:col>5</xdr:col>
                    <xdr:colOff>600075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6</xdr:col>
                    <xdr:colOff>285750</xdr:colOff>
                    <xdr:row>8</xdr:row>
                    <xdr:rowOff>180975</xdr:rowOff>
                  </from>
                  <to>
                    <xdr:col>6</xdr:col>
                    <xdr:colOff>590550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7</xdr:col>
                    <xdr:colOff>276225</xdr:colOff>
                    <xdr:row>8</xdr:row>
                    <xdr:rowOff>180975</xdr:rowOff>
                  </from>
                  <to>
                    <xdr:col>7</xdr:col>
                    <xdr:colOff>581025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8</xdr:col>
                    <xdr:colOff>266700</xdr:colOff>
                    <xdr:row>8</xdr:row>
                    <xdr:rowOff>180975</xdr:rowOff>
                  </from>
                  <to>
                    <xdr:col>8</xdr:col>
                    <xdr:colOff>571500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9</xdr:col>
                    <xdr:colOff>257175</xdr:colOff>
                    <xdr:row>8</xdr:row>
                    <xdr:rowOff>180975</xdr:rowOff>
                  </from>
                  <to>
                    <xdr:col>9</xdr:col>
                    <xdr:colOff>600075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5</xdr:col>
                    <xdr:colOff>295275</xdr:colOff>
                    <xdr:row>9</xdr:row>
                    <xdr:rowOff>180975</xdr:rowOff>
                  </from>
                  <to>
                    <xdr:col>5</xdr:col>
                    <xdr:colOff>600075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6</xdr:col>
                    <xdr:colOff>285750</xdr:colOff>
                    <xdr:row>9</xdr:row>
                    <xdr:rowOff>180975</xdr:rowOff>
                  </from>
                  <to>
                    <xdr:col>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7</xdr:col>
                    <xdr:colOff>276225</xdr:colOff>
                    <xdr:row>9</xdr:row>
                    <xdr:rowOff>180975</xdr:rowOff>
                  </from>
                  <to>
                    <xdr:col>7</xdr:col>
                    <xdr:colOff>581025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8</xdr:col>
                    <xdr:colOff>266700</xdr:colOff>
                    <xdr:row>9</xdr:row>
                    <xdr:rowOff>180975</xdr:rowOff>
                  </from>
                  <to>
                    <xdr:col>8</xdr:col>
                    <xdr:colOff>571500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9</xdr:col>
                    <xdr:colOff>257175</xdr:colOff>
                    <xdr:row>9</xdr:row>
                    <xdr:rowOff>180975</xdr:rowOff>
                  </from>
                  <to>
                    <xdr:col>9</xdr:col>
                    <xdr:colOff>600075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5</xdr:col>
                    <xdr:colOff>295275</xdr:colOff>
                    <xdr:row>10</xdr:row>
                    <xdr:rowOff>180975</xdr:rowOff>
                  </from>
                  <to>
                    <xdr:col>5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6</xdr:col>
                    <xdr:colOff>285750</xdr:colOff>
                    <xdr:row>10</xdr:row>
                    <xdr:rowOff>180975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7</xdr:col>
                    <xdr:colOff>276225</xdr:colOff>
                    <xdr:row>10</xdr:row>
                    <xdr:rowOff>180975</xdr:rowOff>
                  </from>
                  <to>
                    <xdr:col>7</xdr:col>
                    <xdr:colOff>581025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8</xdr:col>
                    <xdr:colOff>266700</xdr:colOff>
                    <xdr:row>10</xdr:row>
                    <xdr:rowOff>180975</xdr:rowOff>
                  </from>
                  <to>
                    <xdr:col>8</xdr:col>
                    <xdr:colOff>571500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180975</xdr:rowOff>
                  </from>
                  <to>
                    <xdr:col>9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5</xdr:col>
                    <xdr:colOff>295275</xdr:colOff>
                    <xdr:row>11</xdr:row>
                    <xdr:rowOff>171450</xdr:rowOff>
                  </from>
                  <to>
                    <xdr:col>5</xdr:col>
                    <xdr:colOff>600075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Check Box 58">
              <controlPr defaultSize="0" autoFill="0" autoLine="0" autoPict="0">
                <anchor moveWithCells="1">
                  <from>
                    <xdr:col>6</xdr:col>
                    <xdr:colOff>285750</xdr:colOff>
                    <xdr:row>11</xdr:row>
                    <xdr:rowOff>171450</xdr:rowOff>
                  </from>
                  <to>
                    <xdr:col>6</xdr:col>
                    <xdr:colOff>590550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Check Box 59">
              <controlPr defaultSize="0" autoFill="0" autoLine="0" autoPict="0">
                <anchor moveWithCells="1">
                  <from>
                    <xdr:col>7</xdr:col>
                    <xdr:colOff>276225</xdr:colOff>
                    <xdr:row>11</xdr:row>
                    <xdr:rowOff>171450</xdr:rowOff>
                  </from>
                  <to>
                    <xdr:col>7</xdr:col>
                    <xdr:colOff>581025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Check Box 60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171450</xdr:rowOff>
                  </from>
                  <to>
                    <xdr:col>8</xdr:col>
                    <xdr:colOff>571500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Check Box 61">
              <controlPr defaultSize="0" autoFill="0" autoLine="0" autoPict="0">
                <anchor moveWithCells="1">
                  <from>
                    <xdr:col>9</xdr:col>
                    <xdr:colOff>257175</xdr:colOff>
                    <xdr:row>11</xdr:row>
                    <xdr:rowOff>171450</xdr:rowOff>
                  </from>
                  <to>
                    <xdr:col>9</xdr:col>
                    <xdr:colOff>600075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>
                <anchor moveWithCells="1">
                  <from>
                    <xdr:col>5</xdr:col>
                    <xdr:colOff>295275</xdr:colOff>
                    <xdr:row>12</xdr:row>
                    <xdr:rowOff>171450</xdr:rowOff>
                  </from>
                  <to>
                    <xdr:col>5</xdr:col>
                    <xdr:colOff>600075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Check Box 63">
              <controlPr defaultSize="0" autoFill="0" autoLine="0" autoPict="0">
                <anchor moveWithCells="1">
                  <from>
                    <xdr:col>6</xdr:col>
                    <xdr:colOff>285750</xdr:colOff>
                    <xdr:row>12</xdr:row>
                    <xdr:rowOff>171450</xdr:rowOff>
                  </from>
                  <to>
                    <xdr:col>6</xdr:col>
                    <xdr:colOff>590550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Check Box 64">
              <controlPr defaultSize="0" autoFill="0" autoLine="0" autoPict="0">
                <anchor moveWithCells="1">
                  <from>
                    <xdr:col>7</xdr:col>
                    <xdr:colOff>276225</xdr:colOff>
                    <xdr:row>12</xdr:row>
                    <xdr:rowOff>171450</xdr:rowOff>
                  </from>
                  <to>
                    <xdr:col>7</xdr:col>
                    <xdr:colOff>581025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8" name="Check Box 65">
              <controlPr defaultSize="0" autoFill="0" autoLine="0" autoPict="0">
                <anchor moveWithCells="1">
                  <from>
                    <xdr:col>8</xdr:col>
                    <xdr:colOff>266700</xdr:colOff>
                    <xdr:row>12</xdr:row>
                    <xdr:rowOff>171450</xdr:rowOff>
                  </from>
                  <to>
                    <xdr:col>8</xdr:col>
                    <xdr:colOff>571500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9" name="Check Box 66">
              <controlPr defaultSize="0" autoFill="0" autoLine="0" autoPict="0">
                <anchor moveWithCells="1">
                  <from>
                    <xdr:col>9</xdr:col>
                    <xdr:colOff>257175</xdr:colOff>
                    <xdr:row>12</xdr:row>
                    <xdr:rowOff>171450</xdr:rowOff>
                  </from>
                  <to>
                    <xdr:col>9</xdr:col>
                    <xdr:colOff>600075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Check Box 67">
              <controlPr defaultSize="0" autoFill="0" autoLine="0" autoPict="0">
                <anchor moveWithCells="1">
                  <from>
                    <xdr:col>5</xdr:col>
                    <xdr:colOff>295275</xdr:colOff>
                    <xdr:row>13</xdr:row>
                    <xdr:rowOff>171450</xdr:rowOff>
                  </from>
                  <to>
                    <xdr:col>5</xdr:col>
                    <xdr:colOff>600075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6</xdr:col>
                    <xdr:colOff>285750</xdr:colOff>
                    <xdr:row>13</xdr:row>
                    <xdr:rowOff>171450</xdr:rowOff>
                  </from>
                  <to>
                    <xdr:col>6</xdr:col>
                    <xdr:colOff>590550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2" name="Check Box 69">
              <controlPr defaultSize="0" autoFill="0" autoLine="0" autoPict="0">
                <anchor moveWithCells="1">
                  <from>
                    <xdr:col>7</xdr:col>
                    <xdr:colOff>276225</xdr:colOff>
                    <xdr:row>13</xdr:row>
                    <xdr:rowOff>171450</xdr:rowOff>
                  </from>
                  <to>
                    <xdr:col>7</xdr:col>
                    <xdr:colOff>581025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3" name="Check Box 70">
              <controlPr defaultSize="0" autoFill="0" autoLine="0" autoPict="0">
                <anchor moveWithCells="1">
                  <from>
                    <xdr:col>8</xdr:col>
                    <xdr:colOff>266700</xdr:colOff>
                    <xdr:row>13</xdr:row>
                    <xdr:rowOff>171450</xdr:rowOff>
                  </from>
                  <to>
                    <xdr:col>8</xdr:col>
                    <xdr:colOff>571500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4" name="Check Box 71">
              <controlPr defaultSize="0" autoFill="0" autoLine="0" autoPict="0">
                <anchor moveWithCells="1">
                  <from>
                    <xdr:col>9</xdr:col>
                    <xdr:colOff>257175</xdr:colOff>
                    <xdr:row>13</xdr:row>
                    <xdr:rowOff>171450</xdr:rowOff>
                  </from>
                  <to>
                    <xdr:col>9</xdr:col>
                    <xdr:colOff>600075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5" name="Check Box 72">
              <controlPr defaultSize="0" autoFill="0" autoLine="0" autoPict="0">
                <anchor moveWithCells="1">
                  <from>
                    <xdr:col>5</xdr:col>
                    <xdr:colOff>295275</xdr:colOff>
                    <xdr:row>14</xdr:row>
                    <xdr:rowOff>171450</xdr:rowOff>
                  </from>
                  <to>
                    <xdr:col>5</xdr:col>
                    <xdr:colOff>600075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6" name="Check Box 73">
              <controlPr defaultSize="0" autoFill="0" autoLine="0" autoPict="0">
                <anchor moveWithCells="1">
                  <from>
                    <xdr:col>6</xdr:col>
                    <xdr:colOff>285750</xdr:colOff>
                    <xdr:row>14</xdr:row>
                    <xdr:rowOff>171450</xdr:rowOff>
                  </from>
                  <to>
                    <xdr:col>6</xdr:col>
                    <xdr:colOff>590550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7" name="Check Box 74">
              <controlPr defaultSize="0" autoFill="0" autoLine="0" autoPict="0">
                <anchor moveWithCells="1">
                  <from>
                    <xdr:col>7</xdr:col>
                    <xdr:colOff>276225</xdr:colOff>
                    <xdr:row>14</xdr:row>
                    <xdr:rowOff>171450</xdr:rowOff>
                  </from>
                  <to>
                    <xdr:col>7</xdr:col>
                    <xdr:colOff>581025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8" name="Check Box 75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171450</xdr:rowOff>
                  </from>
                  <to>
                    <xdr:col>8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9</xdr:col>
                    <xdr:colOff>257175</xdr:colOff>
                    <xdr:row>14</xdr:row>
                    <xdr:rowOff>171450</xdr:rowOff>
                  </from>
                  <to>
                    <xdr:col>9</xdr:col>
                    <xdr:colOff>600075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>
                  <from>
                    <xdr:col>5</xdr:col>
                    <xdr:colOff>295275</xdr:colOff>
                    <xdr:row>15</xdr:row>
                    <xdr:rowOff>171450</xdr:rowOff>
                  </from>
                  <to>
                    <xdr:col>5</xdr:col>
                    <xdr:colOff>600075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6</xdr:col>
                    <xdr:colOff>285750</xdr:colOff>
                    <xdr:row>15</xdr:row>
                    <xdr:rowOff>171450</xdr:rowOff>
                  </from>
                  <to>
                    <xdr:col>6</xdr:col>
                    <xdr:colOff>590550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2" name="Check Box 79">
              <controlPr defaultSize="0" autoFill="0" autoLine="0" autoPict="0">
                <anchor moveWithCells="1">
                  <from>
                    <xdr:col>7</xdr:col>
                    <xdr:colOff>276225</xdr:colOff>
                    <xdr:row>15</xdr:row>
                    <xdr:rowOff>171450</xdr:rowOff>
                  </from>
                  <to>
                    <xdr:col>7</xdr:col>
                    <xdr:colOff>581025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3" name="Check Box 80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171450</xdr:rowOff>
                  </from>
                  <to>
                    <xdr:col>8</xdr:col>
                    <xdr:colOff>571500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4" name="Check Box 81">
              <controlPr defaultSize="0" autoFill="0" autoLine="0" autoPict="0">
                <anchor moveWithCells="1">
                  <from>
                    <xdr:col>9</xdr:col>
                    <xdr:colOff>257175</xdr:colOff>
                    <xdr:row>15</xdr:row>
                    <xdr:rowOff>171450</xdr:rowOff>
                  </from>
                  <to>
                    <xdr:col>9</xdr:col>
                    <xdr:colOff>600075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>
                <anchor moveWithCells="1">
                  <from>
                    <xdr:col>5</xdr:col>
                    <xdr:colOff>295275</xdr:colOff>
                    <xdr:row>16</xdr:row>
                    <xdr:rowOff>171450</xdr:rowOff>
                  </from>
                  <to>
                    <xdr:col>5</xdr:col>
                    <xdr:colOff>600075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6" name="Check Box 83">
              <controlPr defaultSize="0" autoFill="0" autoLine="0" autoPict="0">
                <anchor moveWithCells="1">
                  <from>
                    <xdr:col>6</xdr:col>
                    <xdr:colOff>285750</xdr:colOff>
                    <xdr:row>16</xdr:row>
                    <xdr:rowOff>171450</xdr:rowOff>
                  </from>
                  <to>
                    <xdr:col>6</xdr:col>
                    <xdr:colOff>590550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7" name="Check Box 84">
              <controlPr defaultSize="0" autoFill="0" autoLine="0" autoPict="0">
                <anchor moveWithCells="1">
                  <from>
                    <xdr:col>7</xdr:col>
                    <xdr:colOff>276225</xdr:colOff>
                    <xdr:row>16</xdr:row>
                    <xdr:rowOff>171450</xdr:rowOff>
                  </from>
                  <to>
                    <xdr:col>7</xdr:col>
                    <xdr:colOff>581025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8" name="Check Box 85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171450</xdr:rowOff>
                  </from>
                  <to>
                    <xdr:col>8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9" name="Check Box 86">
              <controlPr defaultSize="0" autoFill="0" autoLine="0" autoPict="0">
                <anchor moveWithCells="1">
                  <from>
                    <xdr:col>9</xdr:col>
                    <xdr:colOff>257175</xdr:colOff>
                    <xdr:row>16</xdr:row>
                    <xdr:rowOff>171450</xdr:rowOff>
                  </from>
                  <to>
                    <xdr:col>9</xdr:col>
                    <xdr:colOff>600075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0" name="Check Box 87">
              <controlPr defaultSize="0" autoFill="0" autoLine="0" autoPict="0">
                <anchor moveWithCells="1">
                  <from>
                    <xdr:col>5</xdr:col>
                    <xdr:colOff>295275</xdr:colOff>
                    <xdr:row>17</xdr:row>
                    <xdr:rowOff>171450</xdr:rowOff>
                  </from>
                  <to>
                    <xdr:col>5</xdr:col>
                    <xdr:colOff>600075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1" name="Check Box 88">
              <controlPr defaultSize="0" autoFill="0" autoLine="0" autoPict="0">
                <anchor moveWithCells="1">
                  <from>
                    <xdr:col>6</xdr:col>
                    <xdr:colOff>285750</xdr:colOff>
                    <xdr:row>17</xdr:row>
                    <xdr:rowOff>171450</xdr:rowOff>
                  </from>
                  <to>
                    <xdr:col>6</xdr:col>
                    <xdr:colOff>590550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2" name="Check Box 89">
              <controlPr defaultSize="0" autoFill="0" autoLine="0" autoPict="0">
                <anchor moveWithCells="1">
                  <from>
                    <xdr:col>7</xdr:col>
                    <xdr:colOff>276225</xdr:colOff>
                    <xdr:row>17</xdr:row>
                    <xdr:rowOff>171450</xdr:rowOff>
                  </from>
                  <to>
                    <xdr:col>7</xdr:col>
                    <xdr:colOff>581025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3" name="Check Box 90">
              <controlPr defaultSize="0" autoFill="0" autoLine="0" autoPict="0">
                <anchor moveWithCells="1">
                  <from>
                    <xdr:col>8</xdr:col>
                    <xdr:colOff>266700</xdr:colOff>
                    <xdr:row>17</xdr:row>
                    <xdr:rowOff>171450</xdr:rowOff>
                  </from>
                  <to>
                    <xdr:col>8</xdr:col>
                    <xdr:colOff>571500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4" name="Check Box 91">
              <controlPr defaultSize="0" autoFill="0" autoLine="0" autoPict="0">
                <anchor moveWithCells="1">
                  <from>
                    <xdr:col>9</xdr:col>
                    <xdr:colOff>257175</xdr:colOff>
                    <xdr:row>17</xdr:row>
                    <xdr:rowOff>171450</xdr:rowOff>
                  </from>
                  <to>
                    <xdr:col>9</xdr:col>
                    <xdr:colOff>600075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5" name="Check Box 92">
              <controlPr defaultSize="0" autoFill="0" autoLine="0" autoPict="0">
                <anchor moveWithCells="1">
                  <from>
                    <xdr:col>5</xdr:col>
                    <xdr:colOff>295275</xdr:colOff>
                    <xdr:row>18</xdr:row>
                    <xdr:rowOff>171450</xdr:rowOff>
                  </from>
                  <to>
                    <xdr:col>5</xdr:col>
                    <xdr:colOff>600075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6" name="Check Box 93">
              <controlPr defaultSize="0" autoFill="0" autoLine="0" autoPict="0">
                <anchor moveWithCells="1">
                  <from>
                    <xdr:col>6</xdr:col>
                    <xdr:colOff>285750</xdr:colOff>
                    <xdr:row>18</xdr:row>
                    <xdr:rowOff>171450</xdr:rowOff>
                  </from>
                  <to>
                    <xdr:col>6</xdr:col>
                    <xdr:colOff>590550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7" name="Check Box 94">
              <controlPr defaultSize="0" autoFill="0" autoLine="0" autoPict="0">
                <anchor moveWithCells="1">
                  <from>
                    <xdr:col>7</xdr:col>
                    <xdr:colOff>276225</xdr:colOff>
                    <xdr:row>18</xdr:row>
                    <xdr:rowOff>171450</xdr:rowOff>
                  </from>
                  <to>
                    <xdr:col>7</xdr:col>
                    <xdr:colOff>581025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8" name="Check Box 95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171450</xdr:rowOff>
                  </from>
                  <to>
                    <xdr:col>8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9" name="Check Box 96">
              <controlPr defaultSize="0" autoFill="0" autoLine="0" autoPict="0">
                <anchor moveWithCells="1">
                  <from>
                    <xdr:col>9</xdr:col>
                    <xdr:colOff>257175</xdr:colOff>
                    <xdr:row>18</xdr:row>
                    <xdr:rowOff>171450</xdr:rowOff>
                  </from>
                  <to>
                    <xdr:col>9</xdr:col>
                    <xdr:colOff>600075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3A9C238-1317-4F7D-8D86-C4721C3840B2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1.5</xm:f>
              </x14:cfvo>
              <x14:cfIcon iconSet="3Symbols2" iconId="1"/>
              <x14:cfIcon iconSet="3Symbols2" iconId="2"/>
              <x14:cfIcon iconSet="3Symbols2" iconId="0"/>
            </x14:iconSet>
          </x14:cfRule>
          <xm:sqref>K4:K20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EDED0FA-0A0D-4424-893F-9B0A4A3C0C2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EDED0FA-0A0D-4424-893F-9B0A4A3C0C2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Magerl, Markus</dc:creator>
  <cp:lastModifiedBy>Magerl, Markus</cp:lastModifiedBy>
  <dcterms:created xsi:type="dcterms:W3CDTF">2014-04-25T14:10:19Z</dcterms:created>
  <dcterms:modified xsi:type="dcterms:W3CDTF">2016-01-17T15:30:08Z</dcterms:modified>
</cp:coreProperties>
</file>